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media/image1.png" ContentType="image/png"/>
  <Override PartName="/xl/ctrlProps/ctrlProps2.xml" ContentType="application/vnd.ms-excel.contro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аланс" sheetId="1" state="visible" r:id="rId2"/>
  </sheets>
  <externalReferences>
    <externalReference r:id="rId3"/>
  </externalReferences>
  <definedNames>
    <definedName function="false" hidden="false" name="activity" vbProcedure="false">[1]Титульный!$F$32</definedName>
    <definedName function="false" hidden="false" name="amort_group_list" vbProcedure="false">[1]TECHSHEET!$AT$4:$AT$13</definedName>
    <definedName function="false" hidden="false" name="app_type" vbProcedure="false">[1]TECHSHEET!$BE$11:$BE$15</definedName>
    <definedName function="false" hidden="false" name="assignment_list_rentearth" vbProcedure="false">[1]TECHSHEET!$BI$2:$BI$13</definedName>
    <definedName function="false" hidden="false" name="assignment_list_rentearth_directory" vbProcedure="false">[1]TECHSHEET!$BJ$2:$BJ$13</definedName>
    <definedName function="false" hidden="false" name="BALANCE_BLOCK_9" vbProcedure="false">Баланс!$H$199:$H$201</definedName>
    <definedName function="false" hidden="false" name="BALANCE_CheckFormula_4" vbProcedure="false">Баланс!$J$61:$BQ$61</definedName>
    <definedName function="false" hidden="false" name="BALANCE_CheckFormula_511" vbProcedure="false">Баланс!$J$96:$BQ$96</definedName>
    <definedName function="false" hidden="false" name="BALANCE_CheckFormula_512" vbProcedure="false">Баланс!$J$100:$BQ$100</definedName>
    <definedName function="false" hidden="false" name="BALANCE_CheckFormula_52" vbProcedure="false">Баланс!$J$104:$BQ$104</definedName>
    <definedName function="false" hidden="false" name="BALANCE_CheckFormula_8" vbProcedure="false">Баланс!$J$176:$BQ$176</definedName>
    <definedName function="false" hidden="false" name="BALANCE_MOEK_BLOCK_15" vbProcedure="false">'[1]Баланс (МОЭК)'!$H$156:$H$158</definedName>
    <definedName function="false" hidden="false" name="BALANCE_MOSENERGO_BLOCK_15" vbProcedure="false">'[1]Баланс (Мосэнерго)'!$H$196:$H$198</definedName>
    <definedName function="false" hidden="false" name="BALANCE_vis_flags" vbProcedure="false">Баланс!$A$18:$A$203</definedName>
    <definedName function="false" hidden="false" name="BALANCE_vis_reg_flags" vbProcedure="false">Баланс!$BA$8:$BZ$8</definedName>
    <definedName function="false" hidden="false" name="base_operation_list" vbProcedure="false">[1]TECHSHEET!$AS$20:$AS$29</definedName>
    <definedName function="false" hidden="false" name="base_operation_list_amortiz" vbProcedure="false">[1]TECHSHEET!$AT$20:$AT$25</definedName>
    <definedName function="false" hidden="false" name="base_operation_list_arenda" vbProcedure="false">[1]TECHSHEET!$AU$16:$AU$17</definedName>
    <definedName function="false" hidden="false" name="calc_tariff" vbProcedure="false">[1]Титульный!$F$33</definedName>
    <definedName function="false" hidden="false" name="calc_tariff_list" vbProcedure="false">[1]TECHSHEET!$BB$21:$BB$23</definedName>
    <definedName function="false" hidden="false" name="Category_property_list" vbProcedure="false">[1]TECHSHEET!$AT$16:$AT$17</definedName>
    <definedName function="false" hidden="false" name="CheckListBALANCE_YEAR_1" vbProcedure="false">Баланс!$N$20:$N$203</definedName>
    <definedName function="false" hidden="false" name="CheckListBALANCE_YEAR_2" vbProcedure="false">Баланс!$S$20:$S$203</definedName>
    <definedName function="false" hidden="false" name="CheckListBALANCE_YEAR_3" vbProcedure="false">Баланс!$AJ$20:$AJ$203</definedName>
    <definedName function="false" hidden="false" name="CheckListBALANCE_YEAR_4" vbProcedure="false">Баланс!$BA$20:$BA$203</definedName>
    <definedName function="false" hidden="false" name="classification_OS_list_arenda" vbProcedure="false">[1]TECHSHEET!$AU$20:$AU$24</definedName>
    <definedName function="false" hidden="false" name="CORRECT_LENGTH" vbProcedure="false">[1]Титульный!$F$59</definedName>
    <definedName function="false" hidden="false" name="CREATE_CONTRACTS" vbProcedure="false">[1]TECHSHEET!$BD$52:$BD$66</definedName>
    <definedName function="false" hidden="false" name="DICTIONARY_TARIFF" vbProcedure="false">[1]TECHSHEET!$Z$24:$Z$29</definedName>
    <definedName function="false" hidden="false" name="DIRECTOR_FIO" vbProcedure="false">[1]Титульный!$F$113</definedName>
    <definedName function="false" hidden="false" name="dop_priznak_warm_list" vbProcedure="false">[1]TECHSHEET!$AM$2</definedName>
    <definedName function="false" hidden="false" name="eto" vbProcedure="false">[1]Титульный!$F$91</definedName>
    <definedName function="false" hidden="false" name="FACT_MONTH_COUNT" vbProcedure="false">[1]Титульный!$F$66</definedName>
    <definedName function="false" hidden="false" name="FIO" vbProcedure="false">[1]Титульный!$F$91:$F$93,[1]Титульный!$F$95</definedName>
    <definedName function="false" hidden="false" name="FIRST_PERIOD_IN_LT" vbProcedure="false">[1]Титульный!$F$56</definedName>
    <definedName function="false" hidden="false" name="FUEL_COMB_ADD_HL_MARKER" vbProcedure="false">'[1]Топливо (Комби)'!$U$15,'[1]Топливо (Комби)'!$Z$15,'[1]Топливо (Комби)'!$AE$15</definedName>
    <definedName function="false" hidden="false" name="fuel_ed_izm_list" vbProcedure="false">[1]TECHSHEET!$AG$2:$AG$53</definedName>
    <definedName function="false" hidden="false" name="fuel_list" vbProcedure="false">[1]TECHSHEET!$AF$2:$AF$53</definedName>
    <definedName function="false" hidden="false" name="god" vbProcedure="false">[1]Титульный!$F$60</definedName>
    <definedName function="false" hidden="false" name="group_rash_list" vbProcedure="false">[1]TECHSHEET!$AW$4:$AW$11</definedName>
    <definedName function="false" hidden="false" name="hasTES" vbProcedure="false">[1]Титульный!$L$32</definedName>
    <definedName function="false" hidden="false" name="inn" vbProcedure="false">[1]Титульный!$F$23</definedName>
    <definedName function="false" hidden="false" name="INVEST_PROG" vbProcedure="false">[1]Титульный!$F$92</definedName>
    <definedName function="false" hidden="false" name="IsBase" vbProcedure="false">[1]Титульный!$I$61</definedName>
    <definedName function="false" hidden="false" name="isCalcTariffReserve" vbProcedure="false">[1]Титульный!$J$33</definedName>
    <definedName function="false" hidden="false" name="isCalcTariffTeploNos" vbProcedure="false">[1]Титульный!$I$33</definedName>
    <definedName function="false" hidden="false" name="isCorrect" vbProcedure="false">[1]Титульный!$H$61</definedName>
    <definedName function="false" hidden="false" name="isMethodEconomic" vbProcedure="false">[1]Титульный!$H$54</definedName>
    <definedName function="false" hidden="false" name="isMethodIndex" vbProcedure="false">[1]Титульный!$I$54</definedName>
    <definedName function="false" hidden="false" name="isMOEK" vbProcedure="false">[1]Титульный!$I$16</definedName>
    <definedName function="false" hidden="false" name="isMosenergo" vbProcedure="false">[1]Титульный!$J$16</definedName>
    <definedName function="false" hidden="false" name="isRegVers" vbProcedure="false">[1]Титульный!$H$12</definedName>
    <definedName function="false" hidden="false" name="isReserve" vbProcedure="false">[1]Титульный!$K$33</definedName>
    <definedName function="false" hidden="false" name="isTariffDiffPodkl" vbProcedure="false">[1]Титульный!$H$84</definedName>
    <definedName function="false" hidden="false" name="isTariffOneStav" vbProcedure="false">[1]Титульный!$H$83</definedName>
    <definedName function="false" hidden="false" name="isTariffTwoStav" vbProcedure="false">[1]Титульный!$I$83</definedName>
    <definedName function="false" hidden="false" name="isVDPeredacha" vbProcedure="false">[1]Титульный!$J$32</definedName>
    <definedName function="false" hidden="false" name="isVDProizv" vbProcedure="false">[1]Титульный!$H$32</definedName>
    <definedName function="false" hidden="false" name="isVDProizvTeplonos" vbProcedure="false">[1]Титульный!$I$32</definedName>
    <definedName function="false" hidden="false" name="isVDSbyt" vbProcedure="false">[1]Титульный!$K$32</definedName>
    <definedName function="false" hidden="false" name="kateg_naznach" vbProcedure="false">[1]TECHSHEET!$BI$25:$BI$31</definedName>
    <definedName function="false" hidden="false" name="kk_koef" vbProcedure="false">[1]TECHSHEET!$BO$7:$BO$10</definedName>
    <definedName function="false" hidden="false" name="kn_koef" vbProcedure="false">[1]TECHSHEET!$BO$12:$BO$13</definedName>
    <definedName function="false" hidden="false" name="kotel_type" vbProcedure="false">[1]TECHSHEET!$BF$4:$BF$7</definedName>
    <definedName function="false" hidden="false" name="kpp" vbProcedure="false">[1]Титульный!$F$24</definedName>
    <definedName function="false" hidden="false" name="kr_koef" vbProcedure="false">[1]TECHSHEET!$BO$15:$BO$17</definedName>
    <definedName function="false" hidden="false" name="link_amort_list" vbProcedure="false">[1]TECHSHEET!$AP$25:$AP$29</definedName>
    <definedName function="false" hidden="false" name="list_day" vbProcedure="false">[1]Списки!$O$4:$O$33</definedName>
    <definedName function="false" hidden="false" name="list_es_ee" vbProcedure="false">[1]Списки!$N$4:$N$11</definedName>
    <definedName function="false" hidden="false" name="list_eto" vbProcedure="false">[1]Списки!$H$4:$H$5</definedName>
    <definedName function="false" hidden="false" name="list_method" vbProcedure="false">[1]Списки!$B$4:$B$5</definedName>
    <definedName function="false" hidden="false" name="list_method_old" vbProcedure="false">[1]Списки!$B$4:$B$7</definedName>
    <definedName function="false" hidden="false" name="list_month" vbProcedure="false">[1]Списки!$P$4:$P$14</definedName>
    <definedName function="false" hidden="false" name="list_nalog_rezhim" vbProcedure="false">[1]Списки!$F$4:$F$8</definedName>
    <definedName function="false" hidden="false" name="list_year_YZ" vbProcedure="false">[1]Списки!$Q$4:$Q$7</definedName>
    <definedName function="false" hidden="false" name="LOAD1_P4_12" vbProcedure="false">'[1]П.4.12'!$I$24:$J$26,'[1]П.4.12'!$L$24:$L$26</definedName>
    <definedName function="false" hidden="false" name="LOAD2_P4_12" vbProcedure="false">'[1]П.4.12'!$K$24:$K$26,'[1]П.4.12'!$M$24:$M$26</definedName>
    <definedName function="false" hidden="false" name="LOAD_BB_3" vbProcedure="false">[1]ББ!$I$75:$K$95,[1]ББ!$I$98:$K$103</definedName>
    <definedName function="false" hidden="false" name="logic" vbProcedure="false">[1]TECHSHEET!$E$2:$E$3</definedName>
    <definedName function="false" hidden="false" name="months_list" vbProcedure="false">[1]TECHSHEET!$BC$4:$BC$15</definedName>
    <definedName function="false" hidden="false" name="MO_LIST_1" vbProcedure="false">[1]REESTR_MO!$B$2:$B$148</definedName>
    <definedName function="false" hidden="false" name="MR_LIST" vbProcedure="false">[1]REESTR_MO!$E$2</definedName>
    <definedName function="false" hidden="false" name="nasos_type" vbProcedure="false">[1]TECHSHEET!$BE$4:$BE$8</definedName>
    <definedName function="false" hidden="false" name="naznachenie_seti" vbProcedure="false">[1]TECHSHEET!$BD$46:$BD$49</definedName>
    <definedName function="false" hidden="false" name="NDS" vbProcedure="false">[1]Титульный!$F$30</definedName>
    <definedName function="false" hidden="false" name="object_heat_list" vbProcedure="false">'[1]Объекты теплоснабжения'!$I$22</definedName>
    <definedName function="false" hidden="false" name="OBJECT_HEAT_LOCK_RANGE" vbProcedure="false">'[1]Объекты теплоснабжения'!$G$12:$G$13,'[1]Объекты теплоснабжения'!$I$12:$O$13,'[1]Объекты теплоснабжения'!$Q$12:$T$13</definedName>
    <definedName function="false" hidden="false" name="object_list" vbProcedure="false">'[1]Список объектов'!$A$1:$A$73</definedName>
    <definedName function="false" hidden="false" name="object_naznach_list" vbProcedure="false">[1]TECHSHEET!$AZ$29:$AZ$33</definedName>
    <definedName function="false" hidden="false" name="OBJECT_NS_CheckDate" vbProcedure="false">'[1]Список объектов_Насосные станц'!$AG$18:$AG$24,'[1]Список объектов_Насосные станц'!$AK$18:$AK$24</definedName>
    <definedName function="false" hidden="false" name="OBJECT_SETI_BlockNumberFormat" vbProcedure="false">'[1]Список объектов_Тепловые сети'!$A$19:$XFD$20,'[1]Список объектов_Тепловые сети'!$A$28:$XFD$28</definedName>
    <definedName function="false" hidden="false" name="OBJECT_SETI_CheckDate" vbProcedure="false">'[1]Список объектов_Тепловые сети'!$AO$19:$AO$49,'[1]Список объектов_Тепловые сети'!$AS$19:$AS$49</definedName>
    <definedName function="false" hidden="false" name="OBJECT_SOURCE_CheckDate" vbProcedure="false">'[1]Список объектов_Источники ТЭ'!$AH$17:$AH$19,'[1]Список объектов_Источники ТЭ'!$AJ$17:$AJ$19</definedName>
    <definedName function="false" hidden="false" name="OBJECT_UZLY_CheckDate" vbProcedure="false">'[1]Список объектов_Тепловые узлы'!$AR$18:$AR$64,'[1]Список объектов_Тепловые узлы'!$AV$18:$AV$64</definedName>
    <definedName function="false" hidden="false" name="OGRN" vbProcedure="false">[1]Титульный!$F$26</definedName>
    <definedName function="false" hidden="false" name="OKATO" vbProcedure="false">[1]Титульный!$F$28</definedName>
    <definedName function="false" hidden="false" name="OKOGU" vbProcedure="false">[1]Титульный!$F$29</definedName>
    <definedName function="false" hidden="false" name="OKPO" vbProcedure="false">[1]Титульный!$F$27</definedName>
    <definedName function="false" hidden="false" name="org" vbProcedure="false">[1]Титульный!$F$16</definedName>
    <definedName function="false" hidden="false" name="P1_2_EXT_fuel_list" vbProcedure="false">[1]TECHSHEET!$AQ$4:$AQ$9</definedName>
    <definedName function="false" hidden="false" name="P1_2_EXT_nagruz_list" vbProcedure="false">[1]TECHSHEET!$AQ$17:$AQ$19</definedName>
    <definedName function="false" hidden="false" name="P1_2_EXT_tn_list" vbProcedure="false">[1]TECHSHEET!$AQ$12:$AQ$14</definedName>
    <definedName function="false" hidden="false" name="P3_1_EXT_god_proekt_list" vbProcedure="false">[1]TECHSHEET!$AR$4:$AR$7</definedName>
    <definedName function="false" hidden="false" name="PERIOD_LENGTH" vbProcedure="false">[1]Титульный!$F$58</definedName>
    <definedName function="false" hidden="false" name="PERIOD_LENGTH_LIST" vbProcedure="false">[1]TECHSHEET!$L$11:$L$15</definedName>
    <definedName function="false" hidden="false" name="pIns_BALANCE_4_2" vbProcedure="false">Баланс!$H$63</definedName>
    <definedName function="false" hidden="false" name="pIns_BALANCE_5_11" vbProcedure="false">Баланс!$H$98</definedName>
    <definedName function="false" hidden="false" name="pIns_BALANCE_5_12" vbProcedure="false">Баланс!$H$102</definedName>
    <definedName function="false" hidden="false" name="pIns_BALANCE_5_2" vbProcedure="false">Баланс!$H$115</definedName>
    <definedName function="false" hidden="false" name="pIns_BALANCE_8_2" vbProcedure="false">Баланс!$H$178</definedName>
    <definedName function="false" hidden="false" name="pIns_BALANCE_9" vbProcedure="false">Баланс!$H$201</definedName>
    <definedName function="false" hidden="false" name="pIns_FOT2" vbProcedure="false">'[1]ФОТ по профессиям'!$I$28,'[1]ФОТ по профессиям'!$I$31,'[1]ФОТ по профессиям'!$I$34,'[1]ФОТ по профессиям'!$I$37,'[1]ФОТ по профессиям'!$I$40,'[1]ФОТ по профессиям'!$I$43,'[1]ФОТ по профессиям'!$I$46,'[1]ФОТ по профессиям'!$I$49,'[1]ФОТ по профессиям'!$I$52,'[1]ФОТ по профессиям'!$I$55,'[1]ФОТ по профессиям'!$I$58,'[1]ФОТ по профессиям'!$I$61,'[1]ФОТ по профессиям'!$I$64,'[1]ФОТ по профессиям'!$I$67,'[1]ФОТ по профессиям'!$I$70,'[1]ФОТ по профессиям'!$I$73,'[1]ФОТ по профессиям'!$I$76,'[1]ФОТ по профессиям'!$I$79,'[1]ФОТ по профессиям'!$I$82</definedName>
    <definedName function="false" hidden="false" name="pIns_FUEL_COMB_fuel" vbProcedure="false">'[1]Топливо (Комби)'!$A$46:$XFD$46,'[1]Топливо (Комби)'!$A$49:$XFD$49,'[1]Топливо (Комби)'!$A$52:$XFD$52,'[1]Топливо (Комби)'!$A$55:$XFD$55,'[1]Топливо (Комби)'!$A$58:$XFD$58,'[1]Топливо (Комби)'!$A$61:$XFD$61,'[1]Топливо (Комби)'!$A$64:$XFD$64,'[1]Топливо (Комби)'!$A$67:$XFD$67,'[1]Топливо (Комби)'!$A$70:$XFD$70,'[1]Топливо (Комби)'!$A$73:$XFD$73,'[1]Топливо (Комби)'!$A$76:$XFD$76,'[1]Топливо (Комби)'!$A$79:$XFD$79,'[1]Топливо (Комби)'!$A$82:$XFD$82,'[1]Топливо (Комби)'!$A$88:$XFD$88,'[1]Топливо (Комби)'!$A$94:$XFD$94,'[1]Топливо (Комби)'!$A$97:$XFD$97,'[1]Топливо (Комби)'!$A$100:$XFD$100,'[1]Топливо (Комби)'!$A$103:$XFD$103,'[1]Топливо (Комби)'!$A$106:$XFD$106,'[1]Топливо (Комби)'!$A$109:$XFD$109,'[1]Топливо (Комби)'!$A$85:$XFD$85,'[1]Топливо (Комби)'!$A$91:$XFD$91,'[1]Топливо (Комби)'!$A$112:$XFD$112,'[1]Топливо (Комби)'!$A$115:$XFD$115,'[1]Топливо (Комби)'!$A$118:$XFD$118</definedName>
    <definedName function="false" hidden="false" name="pIns_FUEL_COMPONENT_fuel" vbProcedure="false">'[1]Топливная составляющая'!$A$61:$XFD$61,'[1]Топливная составляющая'!$A$66:$XFD$66,'[1]Топливная составляющая'!$A$71:$XFD$71,'[1]Топливная составляющая'!$A$76:$XFD$76</definedName>
    <definedName function="false" hidden="false" name="pIns_P4_4_fuel" vbProcedure="false">'[1]Топливо (П.4.4)'!$A$46:$XFD$46,'[1]Топливо (П.4.4)'!$A$49:$XFD$49,'[1]Топливо (П.4.4)'!$A$52:$XFD$52,'[1]Топливо (П.4.4)'!$A$55:$XFD$55,'[1]Топливо (П.4.4)'!$A$58:$XFD$58,'[1]Топливо (П.4.4)'!$A$61:$XFD$61,'[1]Топливо (П.4.4)'!$A$64:$XFD$64,'[1]Топливо (П.4.4)'!$A$67:$XFD$67,'[1]Топливо (П.4.4)'!$A$70:$XFD$70,'[1]Топливо (П.4.4)'!$A$73:$XFD$73,'[1]Топливо (П.4.4)'!$A$76:$XFD$76,'[1]Топливо (П.4.4)'!$A$79:$XFD$79,'[1]Топливо (П.4.4)'!$A$82:$XFD$82,'[1]Топливо (П.4.4)'!$A$88:$XFD$88,'[1]Топливо (П.4.4)'!$A$94:$XFD$94,'[1]Топливо (П.4.4)'!$A$97:$XFD$97,'[1]Топливо (П.4.4)'!$A$100:$XFD$100,'[1]Топливо (П.4.4)'!$A$103:$XFD$103,'[1]Топливо (П.4.4)'!$A$106:$XFD$106,'[1]Топливо (П.4.4)'!$A$109:$XFD$109,'[1]Топливо (П.4.4)'!$A$85:$XFD$85,'[1]Топливо (П.4.4)'!$A$91:$XFD$91,'[1]Топливо (П.4.4)'!$A$112:$XFD$112,'[1]Топливо (П.4.4)'!$A$115:$XFD$115,'[1]Топливо (П.4.4)'!$A$118:$XFD$118</definedName>
    <definedName function="false" hidden="false" name="pIns_P4_4_fuel_Check23" vbProcedure="false">'[1]Топливо (П.4.4)'!$A$125:$XFD$125,'[1]Топливо (П.4.4)'!$A$126:$XFD$126,'[1]Топливо (П.4.4)'!$A$127:$XFD$127</definedName>
    <definedName function="false" hidden="false" name="postav_ee_list" vbProcedure="false">[1]TECHSHEET!$AS$32</definedName>
    <definedName function="false" hidden="false" name="PotrEE_dvuhstav_columns" vbProcedure="false">'[1]Потребление ЭЭ'!$BN$26:$BS$42,'[1]Потребление ЭЭ'!$AV$26:$BA$42</definedName>
    <definedName function="false" hidden="false" name="PotrEE_odnostav_columns" vbProcedure="false">'[1]Потребление ЭЭ'!$AS$26:$AU$42,'[1]Потребление ЭЭ'!$BK$26:$BM$42</definedName>
    <definedName function="false" hidden="false" name="prd_m1" vbProcedure="false">[1]Титульный!$H$60</definedName>
    <definedName function="false" hidden="false" name="prd_m2" vbProcedure="false">[1]Титульный!$I$60</definedName>
    <definedName function="false" hidden="false" name="prd_m3" vbProcedure="false">[1]Титульный!$J$60</definedName>
    <definedName function="false" hidden="false" name="prd_m4" vbProcedure="false">[1]Титульный!$K$60</definedName>
    <definedName function="false" hidden="false" name="prd_m5" vbProcedure="false">[1]Титульный!$L$60</definedName>
    <definedName function="false" hidden="false" name="prd_p1" vbProcedure="false">[1]Титульный!$M$60</definedName>
    <definedName function="false" hidden="false" name="prd_p2" vbProcedure="false">[1]Титульный!$N$60</definedName>
    <definedName function="false" hidden="false" name="prd_p3" vbProcedure="false">[1]Титульный!$O$60</definedName>
    <definedName function="false" hidden="false" name="prd_p4" vbProcedure="false">[1]Титульный!$P$60</definedName>
    <definedName function="false" hidden="false" name="prd_p5" vbProcedure="false">[1]Титульный!$Q$60</definedName>
    <definedName function="false" hidden="false" name="PREVIOUS_PERIOD_LENGTH" vbProcedure="false">[1]Титульный!$F$73</definedName>
    <definedName function="false" hidden="false" name="PREVIOUS_REGULATION_METHODS" vbProcedure="false">[1]Титульный!$F$71</definedName>
    <definedName function="false" hidden="false" name="prof_65" vbProcedure="false">'[1]Норм числ - Свод'!$D$2:$D$15</definedName>
    <definedName function="false" hidden="false" name="purpose_list" vbProcedure="false">[1]TECHSHEET!$AA$2:$AA$5</definedName>
    <definedName function="false" hidden="false" name="razd_zatr" vbProcedure="false">[1]Титульный!$F$47</definedName>
    <definedName function="false" hidden="false" name="REESTR_CONSUMER_NAZ" vbProcedure="false">[1]TECHSHEET!$BG$8:$BG$23</definedName>
    <definedName function="false" hidden="false" name="REESTR_CONSUMER_TYPE_OBJECT" vbProcedure="false">[1]TECHSHEET!$BG$4:$BG$5</definedName>
    <definedName function="false" hidden="false" name="reestr_house_pribor_gvs_list" vbProcedure="false">[1]TECHSHEET!$AX$25:$AX$27</definedName>
    <definedName function="false" hidden="false" name="reestr_house_usl_gvs_list" vbProcedure="false">[1]TECHSHEET!$AX$19:$AX$22</definedName>
    <definedName function="false" hidden="false" name="reestr_house_usl_otopl_list" vbProcedure="false">[1]TECHSHEET!$AX$14:$AX$16</definedName>
    <definedName function="false" hidden="false" name="REESTR_POTR_CheckDate" vbProcedure="false">'[1]Реестр потребителей'!$AD$17:$AD$1585,'[1]Реестр потребителей'!$AJ$17:$AJ$1585,'[1]Реестр потребителей'!$AL$17:$AL$1585,'[1]Реестр потребителей'!$AR$17:$AR$1585</definedName>
    <definedName function="false" hidden="false" name="reestr_ul_potr_list" vbProcedure="false">[1]TECHSHEET!$AY$4:$AY$5</definedName>
    <definedName function="false" hidden="false" name="reestr_ul_pribor_gvs_list" vbProcedure="false">[1]TECHSHEET!$AY$20:$AY$22</definedName>
    <definedName function="false" hidden="false" name="reestr_ul_usl_gvs_list" vbProcedure="false">[1]TECHSHEET!$AY$14:$AY$17</definedName>
    <definedName function="false" hidden="false" name="reestr_ul_usl_otopl_list" vbProcedure="false">[1]TECHSHEET!$AY$8:$AY$11</definedName>
    <definedName function="false" hidden="false" name="REGION" vbProcedure="false">[1]TECHSHEET!$A$1:$A$86</definedName>
    <definedName function="false" hidden="false" name="region_name" vbProcedure="false">[1]Титульный!$F$8</definedName>
    <definedName function="false" hidden="false" name="REGULATION_METHODS" vbProcedure="false">[1]Титульный!$F$54</definedName>
    <definedName function="false" hidden="false" name="REPORT_OWNER" vbProcedure="false">[1]Титульный!$F$12</definedName>
    <definedName function="false" hidden="false" name="RESALE" vbProcedure="false">[1]Титульный!$F$89</definedName>
    <definedName function="false" hidden="false" name="seti_name" vbProcedure="false">[1]TECHSHEET!$BD$4:$BD$7</definedName>
    <definedName function="false" hidden="false" name="shema_podkl" vbProcedure="false">[1]Титульный!$F$40</definedName>
    <definedName function="false" hidden="false" name="sost_oborud_list" vbProcedure="false">[1]TECHSHEET!$AS$15:$AS$17</definedName>
    <definedName function="false" hidden="false" name="source_list" vbProcedure="false">[1]TECHSHEET!$Y$2:$Y$3</definedName>
    <definedName function="false" hidden="false" name="source_stations_list" vbProcedure="false">[1]TECHSHEET!$Z$2:$Z$4</definedName>
    <definedName function="false" hidden="false" name="sphere" vbProcedure="false">[1]Титульный!$F$46</definedName>
    <definedName function="false" hidden="false" name="sposob_podkl_list" vbProcedure="false">[1]TECHSHEET!$AZ$21:$AZ$22</definedName>
    <definedName function="false" hidden="false" name="Sposob_vipln" vbProcedure="false">[1]TECHSHEET!$AV$9:$AV$10</definedName>
    <definedName function="false" hidden="false" name="SPR_List_0" vbProcedure="false">[1]Справочники!$G$106:$G$115</definedName>
    <definedName function="false" hidden="false" name="SPR_List_1" vbProcedure="false">[1]Справочники!$H$105:$N$105</definedName>
    <definedName function="false" hidden="false" name="SPR_List_10" vbProcedure="false">[1]Справочники!$G$162:$G$167</definedName>
    <definedName function="false" hidden="false" name="SPR_List_11" vbProcedure="false">[1]Справочники!$V$172:$V$174</definedName>
    <definedName function="false" hidden="false" name="SPR_List_12" vbProcedure="false">[1]Справочники!$G$144:$G$156</definedName>
    <definedName function="false" hidden="false" name="SPR_List_13" vbProcedure="false">[1]Справочники!$H$142:$J$142</definedName>
    <definedName function="false" hidden="false" name="SPR_List_2" vbProcedure="false">[1]Справочники!$H$122:$L$122</definedName>
    <definedName function="false" hidden="false" name="SPR_List_3" vbProcedure="false">[1]Справочники!$G$125:$G$127</definedName>
    <definedName function="false" hidden="false" name="SPR_List_4" vbProcedure="false">[1]Справочники!$H$122:$L$122</definedName>
    <definedName function="false" hidden="false" name="SPR_List_5" vbProcedure="false">[1]Справочники!$G$129:$G$130</definedName>
    <definedName function="false" hidden="false" name="SPR_List_6" vbProcedure="false">[1]Справочники!$H$122:$L$122</definedName>
    <definedName function="false" hidden="false" name="SPR_List_7" vbProcedure="false">[1]Справочники!$G$132:$G$136</definedName>
    <definedName function="false" hidden="false" name="SPR_List_8" vbProcedure="false">[1]Справочники!$G$144:$G$156</definedName>
    <definedName function="false" hidden="false" name="SPR_List_9" vbProcedure="false">[1]Справочники!$H$142:$J$142</definedName>
    <definedName function="false" hidden="false" name="START_VIS_BALANCE" vbProcedure="false">Баланс!$F$11</definedName>
    <definedName function="false" hidden="false" name="STATEMENT_TARIFF" vbProcedure="false">[1]Заявление!$J$38</definedName>
    <definedName function="false" hidden="false" name="system_nalog_list" vbProcedure="false">[1]TECHSHEET!$AU$4:$AU$8</definedName>
    <definedName function="false" hidden="false" name="tariff_diff_podkl" vbProcedure="false">[1]Титульный!$F$84</definedName>
    <definedName function="false" hidden="false" name="tariff_type" vbProcedure="false">[1]Титульный!$F$83</definedName>
    <definedName function="false" hidden="false" name="tariff_zone" vbProcedure="false">[1]TECHSHEET!$BB$26:$BB$41</definedName>
    <definedName function="false" hidden="false" name="TEPL_IST_CATEGORY" vbProcedure="false">[1]TECHSHEET!$Z$42:$Z$48</definedName>
    <definedName function="false" hidden="false" name="TEPL_UZ_CATEGORY" vbProcedure="false">[1]TECHSHEET!$Z$34:$Z$37</definedName>
    <definedName function="false" hidden="false" name="tepl_vid" vbProcedure="false">[1]TECHSHEET!$BO$3:$BO$5</definedName>
    <definedName function="false" hidden="false" name="tip_prokladki" vbProcedure="false">[1]TECHSHEET!$BD$39:$BD$43</definedName>
    <definedName function="false" hidden="false" name="TITLE_CONTACTS_DATA" vbProcedure="false">[1]Титульный!$F$109:$F$111,[1]Титульный!$F$113:$F$115,[1]Титульный!$F$117,[1]Титульный!$F$119,[1]Титульный!$F$133:$F$134,[1]Титульный!$F$136:$F$139</definedName>
    <definedName function="false" hidden="false" name="tn_list" vbProcedure="false">[1]TECHSHEET!$AB$2:$AB$7</definedName>
    <definedName function="false" hidden="false" name="toplivo_type" vbProcedure="false">[1]TECHSHEET!$BF$10:$BF$15</definedName>
    <definedName function="false" hidden="false" name="tso_org_categ_list" vbProcedure="false">[1]TECHSHEET!$BA$4:$BA$5</definedName>
    <definedName function="false" hidden="false" name="tso_sposob_list" vbProcedure="false">[1]TECHSHEET!$BA$8:$BA$9</definedName>
    <definedName function="false" hidden="false" name="TYPE" vbProcedure="false">[1]Титульный!$F$61</definedName>
    <definedName function="false" hidden="false" name="type_consumer" vbProcedure="false">[1]Титульный!$F$34</definedName>
    <definedName function="false" hidden="false" name="type_consumer_list" vbProcedure="false">[1]TECHSHEET!$BB$44:$BB$46</definedName>
    <definedName function="false" hidden="false" name="TYPE_CONTRACTS" vbProcedure="false">[1]TECHSHEET!$BD$103:$BD$122</definedName>
    <definedName function="false" hidden="false" name="TYPE_FUEL" vbProcedure="false">'[1]Значения списков'!$C$26:$C$31</definedName>
    <definedName function="false" hidden="false" name="TYPE_HEAT_CARRIER" vbProcedure="false">'[1]Значения списков'!$C$6:$C$8</definedName>
    <definedName function="false" hidden="false" name="TYPE_OWNERSHIP" vbProcedure="false">[1]TECHSHEET!$BD$69:$BD$100</definedName>
    <definedName function="false" hidden="false" name="type_remont" vbProcedure="false">[1]TECHSHEET!$AV$4:$AV$6</definedName>
    <definedName function="false" hidden="false" name="type_tarif_ee" vbProcedure="false">[1]TECHSHEET!$AS$11:$AS$12</definedName>
    <definedName function="false" hidden="false" name="TYPE_WORK" vbProcedure="false">[1]TECHSHEET!$BD$125:$BD$137</definedName>
    <definedName function="false" hidden="false" name="TYPE_YE" vbProcedure="false">'[1]Значения списков'!$C$36:$C$39</definedName>
    <definedName function="false" hidden="false" name="usl_diametr" vbProcedure="false">[1]TECHSHEET!$BD$10:$BD$36</definedName>
    <definedName function="false" hidden="false" name="VDET_LIST" vbProcedure="false">[1]TECHSHEET!$AK$2:$AK$3</definedName>
    <definedName function="false" hidden="false" name="VDET_LIST_ALL" vbProcedure="false">[1]TECHSHEET!$AL$2:$AL$6</definedName>
    <definedName function="false" hidden="false" name="Vid_contract_list" vbProcedure="false">[1]TECHSHEET!$AU$11:$AU$13</definedName>
    <definedName function="false" hidden="false" name="vid_osn_fond_2" vbProcedure="false">[1]TECHSHEET!$AT$30</definedName>
    <definedName function="false" hidden="false" name="vid_osn_fond_buildings" vbProcedure="false">[1]TECHSHEET!$AT$28:$AT$29</definedName>
    <definedName function="false" hidden="false" name="vid_osn_fond_carsAndInstruments" vbProcedure="false">[1]TECHSHEET!$AT$31:$AT$35</definedName>
    <definedName function="false" hidden="false" name="vid_osn_fond_list" vbProcedure="false">[1]TECHSHEET!$AT$28:$AT$39</definedName>
    <definedName function="false" hidden="false" name="vid_osn_fond_others" vbProcedure="false">[1]TECHSHEET!$AT$37:$AT$39</definedName>
    <definedName function="false" hidden="false" name="vid_prav" vbProcedure="false">[1]TECHSHEET!$BI$15:$BI$23</definedName>
    <definedName function="false" hidden="false" name="vid_sobstv_nujd_koteln_list" vbProcedure="false">[1]TECHSHEET!$AZ$12:$AZ$18</definedName>
    <definedName function="false" hidden="false" name="vid_sobstv_nujd_list" vbProcedure="false">[1]TECHSHEET!$AZ$4:$AZ$7</definedName>
    <definedName function="false" hidden="false" name="vis_list1" vbProcedure="false">[1]TECHSHEET!$AP$4:$AP$7</definedName>
    <definedName function="false" hidden="false" name="vis_list2" vbProcedure="false">[1]TECHSHEET!$AP$10:$AP$12</definedName>
    <definedName function="false" hidden="false" name="vis_list3" vbProcedure="false">[1]TECHSHEET!$AP$15:$AP$16</definedName>
    <definedName function="false" hidden="false" name="vis_list4" vbProcedure="false">[1]TECHSHEET!$AP$19:$AP$22</definedName>
    <definedName function="false" hidden="false" name="Volt" vbProcedure="false">[1]TECHSHEET!$AS$4:$AS$8</definedName>
    <definedName function="false" hidden="false" name="VOLTAGE_LEVEL_I" vbProcedure="false">[1]TECHSHEET!$AI$2:$AI$6</definedName>
    <definedName function="false" hidden="false" name="VOLTAGE_LEVEL_II" vbProcedure="false">[1]TECHSHEET!$AJ$2:$AJ$6</definedName>
    <definedName function="false" hidden="false" name="wall_material_list" vbProcedure="false">[1]TECHSHEET!$AX$4:$AX$7</definedName>
    <definedName function="false" hidden="false" name="YEAR" vbProcedure="false">[1]TECHSHEET!$C$9:$C$15</definedName>
    <definedName function="false" hidden="false" name="year2" vbProcedure="false">[1]TECHSHEET!$C$14:$C$15</definedName>
    <definedName function="false" hidden="false" name="year_build_list" vbProcedure="false">[1]TECHSHEET!$AX$10:$AX$11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<sst xmlns="http://schemas.openxmlformats.org/spreadsheetml/2006/main" count="583" uniqueCount="164">
  <si>
    <t xml:space="preserve">№ п/п</t>
  </si>
  <si>
    <t xml:space="preserve">Показатели / Организации</t>
  </si>
  <si>
    <t xml:space="preserve">Единица измерения</t>
  </si>
  <si>
    <t xml:space="preserve">Абсолютное отклонение 
от версии организации</t>
  </si>
  <si>
    <t xml:space="preserve">Рабочее пространство для комментариев и
дополнительных расчетов (не будет загружено в БД)</t>
  </si>
  <si>
    <t xml:space="preserve">в том числе по кварталам</t>
  </si>
  <si>
    <t xml:space="preserve">по месяцам</t>
  </si>
  <si>
    <t xml:space="preserve">1 кв. </t>
  </si>
  <si>
    <t xml:space="preserve">2 кв. </t>
  </si>
  <si>
    <t xml:space="preserve">3 кв. </t>
  </si>
  <si>
    <t xml:space="preserve">4 кв. 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</si>
  <si>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</si>
  <si>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</si>
  <si>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</si>
  <si>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</si>
  <si>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</si>
  <si>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</si>
  <si>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</si>
  <si>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</si>
  <si>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</si>
  <si>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</si>
  <si>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</si>
  <si>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</si>
  <si>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А</t>
  </si>
  <si>
    <t xml:space="preserve">Б</t>
  </si>
  <si>
    <t xml:space="preserve">В</t>
  </si>
  <si>
    <t xml:space="preserve">1</t>
  </si>
  <si>
    <t xml:space="preserve">2</t>
  </si>
  <si>
    <t xml:space="preserve">3.1</t>
  </si>
  <si>
    <t xml:space="preserve">3.2.1</t>
  </si>
  <si>
    <t xml:space="preserve">3.2.2</t>
  </si>
  <si>
    <t xml:space="preserve">3.2.3</t>
  </si>
  <si>
    <t xml:space="preserve">3.2.4</t>
  </si>
  <si>
    <t xml:space="preserve">4.1</t>
  </si>
  <si>
    <t xml:space="preserve">4.2.1</t>
  </si>
  <si>
    <t xml:space="preserve">4.2.2</t>
  </si>
  <si>
    <t xml:space="preserve">4.2.3</t>
  </si>
  <si>
    <t xml:space="preserve">4.2.4</t>
  </si>
  <si>
    <t xml:space="preserve">4.3.1</t>
  </si>
  <si>
    <t xml:space="preserve">4.3.2</t>
  </si>
  <si>
    <t xml:space="preserve">4.3.3</t>
  </si>
  <si>
    <t xml:space="preserve">4.3.4</t>
  </si>
  <si>
    <t xml:space="preserve">4.3.5</t>
  </si>
  <si>
    <t xml:space="preserve">4.3.6</t>
  </si>
  <si>
    <t xml:space="preserve">4.3.7</t>
  </si>
  <si>
    <t xml:space="preserve">4.3.8</t>
  </si>
  <si>
    <t xml:space="preserve">4.3.9</t>
  </si>
  <si>
    <t xml:space="preserve">4.3.10</t>
  </si>
  <si>
    <t xml:space="preserve">4.3.11</t>
  </si>
  <si>
    <t xml:space="preserve">4.3.12</t>
  </si>
  <si>
    <t xml:space="preserve">5.1</t>
  </si>
  <si>
    <t xml:space="preserve">5.2.1</t>
  </si>
  <si>
    <t xml:space="preserve">5.2.2</t>
  </si>
  <si>
    <t xml:space="preserve">5.2.3</t>
  </si>
  <si>
    <t xml:space="preserve">5.2.4</t>
  </si>
  <si>
    <t xml:space="preserve">5.3.1</t>
  </si>
  <si>
    <t xml:space="preserve">5.3.2</t>
  </si>
  <si>
    <t xml:space="preserve">5.3.3</t>
  </si>
  <si>
    <t xml:space="preserve">5.3.4</t>
  </si>
  <si>
    <t xml:space="preserve">5.3.5</t>
  </si>
  <si>
    <t xml:space="preserve">5.3.6</t>
  </si>
  <si>
    <t xml:space="preserve">5.3.7</t>
  </si>
  <si>
    <t xml:space="preserve">5.3.8</t>
  </si>
  <si>
    <t xml:space="preserve">5.3.9</t>
  </si>
  <si>
    <t xml:space="preserve">5.3.10</t>
  </si>
  <si>
    <t xml:space="preserve">5.3.11</t>
  </si>
  <si>
    <t xml:space="preserve">5.3.12</t>
  </si>
  <si>
    <t xml:space="preserve">6.1</t>
  </si>
  <si>
    <t xml:space="preserve">6.2.1</t>
  </si>
  <si>
    <t xml:space="preserve">6.2.2</t>
  </si>
  <si>
    <t xml:space="preserve">6.2.3</t>
  </si>
  <si>
    <t xml:space="preserve">6.2.4</t>
  </si>
  <si>
    <t xml:space="preserve">6.3.1</t>
  </si>
  <si>
    <t xml:space="preserve">6.3.2</t>
  </si>
  <si>
    <t xml:space="preserve">6.3.3</t>
  </si>
  <si>
    <t xml:space="preserve">6.3.4</t>
  </si>
  <si>
    <t xml:space="preserve">6.3.5</t>
  </si>
  <si>
    <t xml:space="preserve">6.3.6</t>
  </si>
  <si>
    <t xml:space="preserve">6.3.7</t>
  </si>
  <si>
    <t xml:space="preserve">6.3.8</t>
  </si>
  <si>
    <t xml:space="preserve">6.3.9</t>
  </si>
  <si>
    <t xml:space="preserve">6.3.10</t>
  </si>
  <si>
    <t xml:space="preserve">6.3.11</t>
  </si>
  <si>
    <t xml:space="preserve">6.3.12</t>
  </si>
  <si>
    <t xml:space="preserve">Установленная тепловая мощность на начало года</t>
  </si>
  <si>
    <t xml:space="preserve">Гкал/ч</t>
  </si>
  <si>
    <t xml:space="preserve">Выработка тепловой энергии</t>
  </si>
  <si>
    <t xml:space="preserve">Гкал</t>
  </si>
  <si>
    <t xml:space="preserve">3</t>
  </si>
  <si>
    <t xml:space="preserve">Собственные нужды источника тепла</t>
  </si>
  <si>
    <t xml:space="preserve">4</t>
  </si>
  <si>
    <t xml:space="preserve">Отпуск с коллекторов, всего, в т.ч.:</t>
  </si>
  <si>
    <t xml:space="preserve">в горячей воде</t>
  </si>
  <si>
    <t xml:space="preserve">в паре всего, в т.ч.:</t>
  </si>
  <si>
    <t xml:space="preserve">острый и редуцированный пар</t>
  </si>
  <si>
    <t xml:space="preserve">отборный пар давлением:</t>
  </si>
  <si>
    <r>
      <rPr>
        <sz val="9"/>
        <color rgb="FF000000"/>
        <rFont val="Tahoma"/>
        <family val="2"/>
        <charset val="1"/>
      </rPr>
      <t xml:space="preserve">от 1,2 до 2,5 кг/см</t>
    </r>
    <r>
      <rPr>
        <vertAlign val="superscript"/>
        <sz val="9"/>
        <color rgb="FF000000"/>
        <rFont val="Tahoma"/>
        <family val="2"/>
        <charset val="1"/>
      </rPr>
      <t xml:space="preserve">2</t>
    </r>
  </si>
  <si>
    <r>
      <rPr>
        <sz val="9"/>
        <color rgb="FF000000"/>
        <rFont val="Tahoma"/>
        <family val="2"/>
        <charset val="1"/>
      </rPr>
      <t xml:space="preserve">от 2,5 до 7 кг/см</t>
    </r>
    <r>
      <rPr>
        <vertAlign val="superscript"/>
        <sz val="9"/>
        <color rgb="FF000000"/>
        <rFont val="Tahoma"/>
        <family val="2"/>
        <charset val="1"/>
      </rPr>
      <t xml:space="preserve">2</t>
    </r>
  </si>
  <si>
    <r>
      <rPr>
        <sz val="9"/>
        <color rgb="FF000000"/>
        <rFont val="Tahoma"/>
        <family val="2"/>
        <charset val="1"/>
      </rPr>
      <t xml:space="preserve">от 7 до 13 кг/см</t>
    </r>
    <r>
      <rPr>
        <vertAlign val="superscript"/>
        <sz val="9"/>
        <color rgb="FF000000"/>
        <rFont val="Tahoma"/>
        <family val="2"/>
        <charset val="1"/>
      </rPr>
      <t xml:space="preserve">2</t>
    </r>
  </si>
  <si>
    <r>
      <rPr>
        <sz val="9"/>
        <color rgb="FF000000"/>
        <rFont val="Tahoma"/>
        <family val="2"/>
        <charset val="1"/>
      </rPr>
      <t xml:space="preserve">свыше 13 кг/см</t>
    </r>
    <r>
      <rPr>
        <vertAlign val="superscript"/>
        <sz val="9"/>
        <color rgb="FF000000"/>
        <rFont val="Tahoma"/>
        <family val="2"/>
        <charset val="1"/>
      </rPr>
      <t xml:space="preserve">2</t>
    </r>
  </si>
  <si>
    <t xml:space="preserve">На нужды предприятия, в т.ч.:</t>
  </si>
  <si>
    <t xml:space="preserve">4.1.1</t>
  </si>
  <si>
    <t xml:space="preserve">На собственное производство, в т.ч.</t>
  </si>
  <si>
    <t xml:space="preserve">отборный пар от 1,2 до 2,5 кг/см2</t>
  </si>
  <si>
    <t xml:space="preserve">отборный пар от 2,5 до 7 кг/см2</t>
  </si>
  <si>
    <t xml:space="preserve">отборный пар от 7 до 13 кг/см2</t>
  </si>
  <si>
    <t xml:space="preserve">отборный пар выше 13 кг/см2</t>
  </si>
  <si>
    <t xml:space="preserve">4.1.2</t>
  </si>
  <si>
    <t xml:space="preserve">На хозяйственные нужды, в т.ч.</t>
  </si>
  <si>
    <t xml:space="preserve">4.2</t>
  </si>
  <si>
    <t xml:space="preserve">Теплоснабжающим организациям, в т.ч.</t>
  </si>
  <si>
    <t xml:space="preserve">Добавить</t>
  </si>
  <si>
    <t xml:space="preserve">4.3</t>
  </si>
  <si>
    <t xml:space="preserve">Полезный отпуск по группам потребителей, всего, в т.ч.:</t>
  </si>
  <si>
    <t xml:space="preserve">Бюджетные потребители, в т.ч.</t>
  </si>
  <si>
    <t xml:space="preserve">Население</t>
  </si>
  <si>
    <t xml:space="preserve">Прочие потребители, в т.ч.</t>
  </si>
  <si>
    <t xml:space="preserve">4.4</t>
  </si>
  <si>
    <t xml:space="preserve">В собственную тепловую сеть</t>
  </si>
  <si>
    <t xml:space="preserve">5</t>
  </si>
  <si>
    <t xml:space="preserve">Покупная энергия, в т.ч.:</t>
  </si>
  <si>
    <t xml:space="preserve">С коллекторов блок-станций, в т.ч.</t>
  </si>
  <si>
    <t xml:space="preserve">5.1.1</t>
  </si>
  <si>
    <t xml:space="preserve">от станции с мощностью производства более 25 МВт</t>
  </si>
  <si>
    <t xml:space="preserve">Добавить поставщика</t>
  </si>
  <si>
    <t xml:space="preserve">5.1.2</t>
  </si>
  <si>
    <t xml:space="preserve">от станции с мощностью производства менее 25 МВт</t>
  </si>
  <si>
    <t xml:space="preserve">5.2</t>
  </si>
  <si>
    <t xml:space="preserve">Из тепловой сети</t>
  </si>
  <si>
    <t xml:space="preserve">О</t>
  </si>
  <si>
    <t xml:space="preserve">ПАО "МОЭК" :: 7720518494 :: 772901001</t>
  </si>
  <si>
    <t xml:space="preserve">6</t>
  </si>
  <si>
    <t xml:space="preserve">Отпуск в сеть, всего, в т.ч.:</t>
  </si>
  <si>
    <t xml:space="preserve">7</t>
  </si>
  <si>
    <t xml:space="preserve">Потери в сетях,всего, в т.ч.:</t>
  </si>
  <si>
    <t xml:space="preserve">7.1</t>
  </si>
  <si>
    <t xml:space="preserve">Процент потерь в тепловых сетях, всего, в т.ч.:</t>
  </si>
  <si>
    <t xml:space="preserve">%</t>
  </si>
  <si>
    <t xml:space="preserve">7.1.1</t>
  </si>
  <si>
    <t xml:space="preserve">7.1.2</t>
  </si>
  <si>
    <t xml:space="preserve">в паре</t>
  </si>
  <si>
    <t xml:space="preserve">8</t>
  </si>
  <si>
    <t xml:space="preserve">Отпуск тепловой энергии, всего, в т.ч.:</t>
  </si>
  <si>
    <t xml:space="preserve">8.1</t>
  </si>
  <si>
    <t xml:space="preserve">8.1.1</t>
  </si>
  <si>
    <t xml:space="preserve">8.1.2</t>
  </si>
  <si>
    <t xml:space="preserve">8.2</t>
  </si>
  <si>
    <t xml:space="preserve">Теплоснабжающие организации, в т.ч.</t>
  </si>
  <si>
    <t xml:space="preserve">8.2.1</t>
  </si>
  <si>
    <t xml:space="preserve">8.2.2</t>
  </si>
  <si>
    <t xml:space="preserve">8.3</t>
  </si>
  <si>
    <t xml:space="preserve">8.3.1</t>
  </si>
  <si>
    <t xml:space="preserve">8.3.2</t>
  </si>
  <si>
    <t xml:space="preserve">8.3.3</t>
  </si>
  <si>
    <t xml:space="preserve">9</t>
  </si>
  <si>
    <t xml:space="preserve">Расход натурального топлива</t>
  </si>
  <si>
    <t xml:space="preserve">10</t>
  </si>
  <si>
    <t xml:space="preserve">Расход условного топлива</t>
  </si>
  <si>
    <t xml:space="preserve">т.у.т.</t>
  </si>
  <si>
    <t xml:space="preserve">11</t>
  </si>
  <si>
    <t xml:space="preserve">Удельный расход условного топлива на отпуск тепловой энергии</t>
  </si>
  <si>
    <t xml:space="preserve">кг.у.т./ Гкал</t>
  </si>
  <si>
    <t xml:space="preserve">Руководитель организации (или уполномоченное лицо):</t>
  </si>
  <si>
    <t xml:space="preserve">Должностное лицо, ответственное за составление формы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</si>
</sst>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@"/>
    <numFmt numFmtId="167" formatCode="#,##0.00"/>
    <numFmt numFmtId="168" formatCode="#,##0"/>
  </numFmts>
  <fonts count="17">
    <font>
      <sz val="12"/>
      <color rgb="FF000000"/>
      <name val="Times New Roman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sz val="9"/>
      <name val="Tahoma"/>
      <family val="2"/>
      <charset val="1"/>
    </font>
    <font>
      <b val="true"/>
      <sz val="9"/>
      <name val="Tahoma"/>
      <family val="2"/>
      <charset val="1"/>
    </font>
    <font>
      <sz val="9"/>
      <color rgb="FF969696"/>
      <name val="Tahoma"/>
      <family val="2"/>
      <charset val="1"/>
    </font>
    <font>
      <b val="true"/>
      <sz val="10"/>
      <name val="Arial Cyr"/>
      <family val="0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vertAlign val="superscript"/>
      <sz val="9"/>
      <color rgb="FF000000"/>
      <name val="Tahoma"/>
      <family val="2"/>
      <charset val="1"/>
    </font>
    <font>
      <sz val="9"/>
      <color rgb="FFFF0000"/>
      <name val="Tahoma"/>
      <family val="2"/>
      <charset val="1"/>
    </font>
    <font>
      <b val="true"/>
      <sz val="9"/>
      <color rgb="FF333399"/>
      <name val="Tahoma"/>
      <family val="2"/>
      <charset val="1"/>
    </font>
    <font>
      <sz val="1"/>
      <color rgb="FFFFFFFF"/>
      <name val="Tahoma"/>
      <family val="2"/>
      <charset val="1"/>
    </font>
    <font>
      <sz val="11"/>
      <color rgb="FFC0C0C0"/>
      <name val="Wingdings 2"/>
      <family val="1"/>
      <charset val="1"/>
    </font>
    <font>
      <sz val="8"/>
      <color rgb="FF000000"/>
      <name val="Tahoma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F0F0F0"/>
      </patternFill>
    </fill>
    <fill>
      <patternFill patternType="solid">
        <fgColor rgb="FFFFFFFF"/>
        <bgColor rgb="FFF2F2F2"/>
      </patternFill>
    </fill>
    <fill>
      <patternFill patternType="solid">
        <fgColor rgb="FFF0F0F0"/>
        <bgColor rgb="FFF2F2F2"/>
      </patternFill>
    </fill>
    <fill>
      <patternFill patternType="solid">
        <fgColor rgb="FF19243E"/>
        <bgColor rgb="FF003366"/>
      </patternFill>
    </fill>
    <fill>
      <patternFill patternType="solid">
        <fgColor rgb="FFF2F2F2"/>
        <bgColor rgb="FFF0F0F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medium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3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4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4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3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6" fillId="5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3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5" fillId="3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5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0" fillId="0" borderId="3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6" fontId="6" fillId="6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10" fillId="0" borderId="3" xfId="2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4" fontId="10" fillId="0" borderId="3" xfId="20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6" fillId="0" borderId="3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8" fontId="12" fillId="4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4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5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4" borderId="6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4" fillId="4" borderId="6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7" fontId="14" fillId="4" borderId="6" xfId="2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3" fillId="4" borderId="7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8" fontId="6" fillId="7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5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9" fillId="7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9" fillId="5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8" fontId="9" fillId="7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9" fillId="5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7" borderId="3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8" fontId="5" fillId="8" borderId="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5" fillId="7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7" borderId="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6" fillId="7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5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7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5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8" fontId="5" fillId="7" borderId="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6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4" borderId="6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4" borderId="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4" fillId="3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3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3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5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F0F0F0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9243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19080</xdr:colOff>
      <xdr:row>11</xdr:row>
      <xdr:rowOff>0</xdr:rowOff>
    </xdr:from>
    <xdr:to>
      <xdr:col>6</xdr:col>
      <xdr:colOff>20880</xdr:colOff>
      <xdr:row>12</xdr:row>
      <xdr:rowOff>87480</xdr:rowOff>
    </xdr:to>
    <xdr:pic>
      <xdr:nvPicPr>
        <xdr:cNvPr id="0" name="INFO_STATEMENT" descr=""/>
        <xdr:cNvPicPr/>
      </xdr:nvPicPr>
      <xdr:blipFill>
        <a:blip r:embed="rId1"/>
        <a:stretch/>
      </xdr:blipFill>
      <xdr:spPr>
        <a:xfrm>
          <a:off x="19080" y="95400"/>
          <a:ext cx="287640" cy="287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6</xdr:col>
      <xdr:colOff>28440</xdr:colOff>
      <xdr:row>10</xdr:row>
      <xdr:rowOff>38160</xdr:rowOff>
    </xdr:from>
    <xdr:to>
      <xdr:col>7</xdr:col>
      <xdr:colOff>1123560</xdr:colOff>
      <xdr:row>11</xdr:row>
      <xdr:rowOff>152280</xdr:rowOff>
    </xdr:to>
    <xdr:sp>
      <xdr:nvSpPr>
        <xdr:cNvPr id="1" name="chkDocs" hidden="1"/>
        <xdr:cNvSpPr/>
      </xdr:nvSpPr>
      <xdr:spPr>
        <a:xfrm>
          <a:off x="314280" y="38160"/>
          <a:ext cx="2076120" cy="209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30600</xdr:colOff>
      <xdr:row>10</xdr:row>
      <xdr:rowOff>38160</xdr:rowOff>
    </xdr:from>
    <xdr:to>
      <xdr:col>7</xdr:col>
      <xdr:colOff>1127520</xdr:colOff>
      <xdr:row>11</xdr:row>
      <xdr:rowOff>152280</xdr:rowOff>
    </xdr:to>
    <xdr:sp>
      <xdr:nvSpPr>
        <xdr:cNvPr id="2" name="chkDocs" hidden="1"/>
        <xdr:cNvSpPr/>
      </xdr:nvSpPr>
      <xdr:spPr>
        <a:xfrm>
          <a:off x="316440" y="38160"/>
          <a:ext cx="2077920" cy="209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kDocs" descr=" " hidden="1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&#1047;&#1072;&#1075;&#1088;&#1091;&#1079;&#1082;&#1080;/&#1050;&#1086;&#1087;&#1080;&#1103;%20CALC_WARM_TARIFF_1_77_5E14%20_&#1054;&#1054;&#1054;%20&#1052;&#1055;&#1047;%20-%20&#1080;&#1079;&#1084;3_(v2.0.1)&#1086;&#1073;&#1085;-&#1080;&#1079;&#1084;.xlsb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MONT"/>
      <sheetName val="modP4_7_2"/>
      <sheetName val="modP4_8"/>
      <sheetName val="modfrmReestrKT"/>
      <sheetName val="modProvGeneralProc"/>
      <sheetName val="modPreloadORG"/>
      <sheetName val="modfrmReestrOKVED"/>
      <sheetName val="TECHSHEET"/>
      <sheetName val="Настройка"/>
      <sheetName val="modP4_9"/>
      <sheetName val="modP5_X"/>
      <sheetName val="modARENDA"/>
      <sheetName val="modAMORTIZ"/>
      <sheetName val="modLandPlot"/>
      <sheetName val="Список листов"/>
      <sheetName val="modReestr"/>
      <sheetName val="modObjectHeatSupply"/>
      <sheetName val="modUpdTemplMain"/>
      <sheetName val="modP6_5"/>
      <sheetName val="modSheetTitle"/>
      <sheetName val="modFill"/>
      <sheetName val="modProv"/>
      <sheetName val="modP4_4"/>
      <sheetName val="modFUEL_COMB"/>
      <sheetName val="modCHEMICALS"/>
      <sheetName val="Лог обновления"/>
      <sheetName val="Инструкция"/>
      <sheetName val="Титульный"/>
      <sheetName val="Документы - база"/>
      <sheetName val="Список территорий"/>
      <sheetName val="Паспорт"/>
      <sheetName val="Доверенность"/>
      <sheetName val="modInfo"/>
      <sheetName val="Заявление"/>
      <sheetName val="Заявление о выборе метода"/>
      <sheetName val="modObjectSource"/>
      <sheetName val="modObjectNS"/>
      <sheetName val="modObjectUzly"/>
      <sheetName val="modObjectSeti"/>
      <sheetName val="modNOTE"/>
      <sheetName val="Объекты теплоснабжения"/>
      <sheetName val="Список объектов_Тепловые сети"/>
      <sheetName val="Список объектов_Тепловые узлы"/>
      <sheetName val="Список объектов_Насосные станц"/>
      <sheetName val="Список объектов_Источники ТЭ"/>
      <sheetName val="П. записка"/>
      <sheetName val="ББ"/>
      <sheetName val="П.1.2"/>
      <sheetName val="П.1.2 подробный"/>
      <sheetName val="П.3.1"/>
      <sheetName val="П.3.1 подробный"/>
      <sheetName val="Список объектов"/>
      <sheetName val="Документы"/>
      <sheetName val="modFuelTypes"/>
      <sheetName val="Виды топлива"/>
      <sheetName val="Баланс"/>
      <sheetName val="modBALANCE_MOEK"/>
      <sheetName val="modBALANCE_MOSENERGO"/>
      <sheetName val="Баланс (МОЭК)"/>
      <sheetName val="Баланс (Мосэнерго)"/>
      <sheetName val="Топливо (П.4.4)"/>
      <sheetName val="Топливо (Комби)"/>
      <sheetName val="modFUEL_COMPONENT"/>
      <sheetName val="Полезный отпуск"/>
      <sheetName val="Реестр потребителей"/>
      <sheetName val="Реестр СН"/>
      <sheetName val="П.4.2-Теплоноситель"/>
      <sheetName val="П.4.3.б"/>
      <sheetName val="Индексы"/>
      <sheetName val="П.4.5"/>
      <sheetName val="Покупка ЭЭ (П.4.7.1)"/>
      <sheetName val="Потребление ЭЭ"/>
      <sheetName val="П.4.7.2"/>
      <sheetName val="П.4.8"/>
      <sheetName val="Химрегенты (для теплоносителя)"/>
      <sheetName val="Справочники"/>
      <sheetName val="Общие показатели"/>
      <sheetName val="Числ персонала - произв"/>
      <sheetName val="Числ персонала - передача"/>
      <sheetName val="Числ персонала - ИТР,АУП"/>
      <sheetName val="Норм числ - Свод"/>
      <sheetName val="ФОТ по профессиям"/>
      <sheetName val="П.4.9"/>
      <sheetName val="П.4.9.1"/>
      <sheetName val="П.4.9.2"/>
      <sheetName val="ФОТ ОПР"/>
      <sheetName val="ФОТ ОХР"/>
      <sheetName val="Сырье и Материалы"/>
      <sheetName val="Амортизация"/>
      <sheetName val="П.4.10"/>
      <sheetName val="tech"/>
      <sheetName val="П.4.10.1"/>
      <sheetName val="Аренда"/>
      <sheetName val="Ремонты"/>
      <sheetName val="Капремонт"/>
      <sheetName val="modKAP_REMONT"/>
      <sheetName val="modTEK_REMONT"/>
      <sheetName val="Текремонт"/>
      <sheetName val="Земельные участки"/>
      <sheetName val="Реестр договоров ОР"/>
      <sheetName val="Реестр договоров НР"/>
      <sheetName val="ФОТ Свод"/>
      <sheetName val="ОПР (25 счет)"/>
      <sheetName val="ОХР(26 счет)"/>
      <sheetName val="Источники кап влож"/>
      <sheetName val="Справка об объектах кап влож"/>
      <sheetName val="modOBJECT_KAPITAL"/>
      <sheetName val="П.4.6"/>
      <sheetName val="Усл ед"/>
      <sheetName val="П.5.2"/>
      <sheetName val="П.5.3"/>
      <sheetName val="П.5.4"/>
      <sheetName val="РДП производство"/>
      <sheetName val="РДП передача"/>
      <sheetName val="РДП сбыт"/>
      <sheetName val="РДП"/>
      <sheetName val="П.5.5"/>
      <sheetName val="П.5.6"/>
      <sheetName val="П.5.7"/>
      <sheetName val="П.6.1"/>
      <sheetName val="П.6.3"/>
      <sheetName val="П.6.2"/>
      <sheetName val="П.6.5"/>
      <sheetName val="П.6.4"/>
      <sheetName val="П.6.6"/>
      <sheetName val="П.6.7"/>
      <sheetName val="Выручка"/>
      <sheetName val="Топливная составляющая"/>
      <sheetName val="Расчет платы за РМ"/>
      <sheetName val="Показатели ЭиЭЭ"/>
      <sheetName val="Показатели Н и ЭЭ"/>
      <sheetName val="Корр Факт"/>
      <sheetName val="Корр ИП"/>
      <sheetName val="ФАС_БПр"/>
      <sheetName val="ФАС_БТр"/>
      <sheetName val="ФАС_ПП вход"/>
      <sheetName val="ФАС_ПП исх"/>
      <sheetName val="ФАС_Т"/>
      <sheetName val="ФАС_К"/>
      <sheetName val="ФАС_Факт_БПр"/>
      <sheetName val="ФАС_Факт_БТр"/>
      <sheetName val="ФАС_Факт_Т"/>
      <sheetName val="ФАС_Факт_РО"/>
      <sheetName val="Проверка"/>
      <sheetName val="Комментарии"/>
      <sheetName val="modLoadDataFromCROC"/>
      <sheetName val="modServiceAPI"/>
      <sheetName val="объемы Населения"/>
      <sheetName val="Эксперное заключение (МИ)"/>
      <sheetName val="П.4.6.1"/>
      <sheetName val="П.4.6.2"/>
      <sheetName val="П.4.7.1"/>
      <sheetName val="Закупки"/>
      <sheetName val="П.8"/>
      <sheetName val="П.9"/>
      <sheetName val="П.10"/>
      <sheetName val="П.11"/>
      <sheetName val="П.4.11"/>
      <sheetName val="П.4.12"/>
      <sheetName val="LIST_DPR"/>
      <sheetName val="Информация"/>
      <sheetName val="modfrmReestrObjects2"/>
      <sheetName val="HistoryFormula"/>
      <sheetName val="mod4_2"/>
      <sheetName val="modP1_2_EXT"/>
      <sheetName val="modP6_3"/>
      <sheetName val="modP3_1_EXT"/>
      <sheetName val="modReestrPotr"/>
      <sheetName val="modCheckCyan"/>
      <sheetName val="modSheetLog"/>
      <sheetName val="modLicense"/>
      <sheetName val="modImportCSV"/>
      <sheetName val="modListWS"/>
      <sheetName val="modPERSONAL_PEREDACHA"/>
      <sheetName val="modPERSONAL_PROIZV"/>
      <sheetName val="DOCS_DEPENDENCY"/>
      <sheetName val="modfrmDOCSPicker"/>
      <sheetName val="modDocsComsAPI"/>
      <sheetName val="modCommonProcedures"/>
      <sheetName val="modDocuments"/>
      <sheetName val="modINDEX"/>
      <sheetName val="modFOT"/>
      <sheetName val="modfrmAuthorization"/>
      <sheetName val="modfrmActivity"/>
      <sheetName val="modfrmCheckInIsInProgress"/>
      <sheetName val="modfrmCheckUpdates"/>
      <sheetName val="modfrmDictionary"/>
      <sheetName val="modfrmHEATAdditionalOrgData"/>
      <sheetName val="modfrmReestr"/>
      <sheetName val="modfrmURL"/>
      <sheetName val="modHTTP"/>
      <sheetName val="modHyp"/>
      <sheetName val="modIHLCommandBar"/>
      <sheetName val="modIndicatorsEE"/>
      <sheetName val="modInstruction"/>
      <sheetName val="modOPR_25"/>
      <sheetName val="modOXR_26"/>
      <sheetName val="modP_8"/>
      <sheetName val="modP1_2"/>
      <sheetName val="modINFORMATIONS"/>
      <sheetName val="modListOpts"/>
      <sheetName val="modP3_1"/>
      <sheetName val="modP4_1A"/>
      <sheetName val="modP4_6"/>
      <sheetName val="modP4_7_1b"/>
      <sheetName val="modP6_1"/>
      <sheetName val="modPotrEE"/>
      <sheetName val="modPP_Entry"/>
      <sheetName val="modPP_Send"/>
      <sheetName val="modPreload"/>
      <sheetName val="modRdp"/>
      <sheetName val="modRdpProduction"/>
      <sheetName val="modP6_7"/>
      <sheetName val="modRdpTransfer"/>
      <sheetName val="modRdpSbyt"/>
      <sheetName val="modREESTR_DOGOVOR"/>
      <sheetName val="modReestrSN"/>
      <sheetName val="modSpisokMO"/>
      <sheetName val="modThisWorkBook"/>
      <sheetName val="modYE"/>
      <sheetName val="REESTR_MO"/>
      <sheetName val="REESTR_OBJ"/>
      <sheetName val="REESTR_ORG"/>
      <sheetName val="OKVED_DATA"/>
      <sheetName val="REESTR_ORG_EXT"/>
      <sheetName val="Значения списков"/>
      <sheetName val="Списки"/>
      <sheetName val="AllSheetsInThisWorkbook"/>
      <sheetName val="modBALANCE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36">
          <cell r="F136" t="str">
            <v>Баимов Дмитрий Александрович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67">
          <cell r="BL67">
            <v>2947.45120732831</v>
          </cell>
        </row>
        <row r="67">
          <cell r="BN67">
            <v>3312.642</v>
          </cell>
          <cell r="BO67">
            <v>2947.45135596331</v>
          </cell>
        </row>
        <row r="68">
          <cell r="BL68">
            <v>2898.15940752208</v>
          </cell>
        </row>
        <row r="68">
          <cell r="BN68">
            <v>2688.841</v>
          </cell>
          <cell r="BO68">
            <v>2898.15948749576</v>
          </cell>
        </row>
        <row r="69">
          <cell r="BL69">
            <v>2702.71885163711</v>
          </cell>
        </row>
        <row r="69">
          <cell r="BN69">
            <v>2702.71885163711</v>
          </cell>
          <cell r="BO69">
            <v>2702.719</v>
          </cell>
        </row>
        <row r="70">
          <cell r="BL70">
            <v>1399.77618575061</v>
          </cell>
        </row>
        <row r="70">
          <cell r="BN70">
            <v>1399.77618575061</v>
          </cell>
          <cell r="BO70">
            <v>1399.776</v>
          </cell>
        </row>
        <row r="76">
          <cell r="BL76">
            <v>1268.87406180533</v>
          </cell>
        </row>
        <row r="76">
          <cell r="BN76">
            <v>1268.87448513756</v>
          </cell>
          <cell r="BO76">
            <v>1268.874</v>
          </cell>
        </row>
        <row r="77">
          <cell r="BL77">
            <v>1930.6526151015</v>
          </cell>
        </row>
        <row r="77">
          <cell r="BN77">
            <v>1930.6526151015</v>
          </cell>
          <cell r="BO77">
            <v>1930.653</v>
          </cell>
        </row>
        <row r="78">
          <cell r="BL78">
            <v>2316.368</v>
          </cell>
        </row>
        <row r="78">
          <cell r="BN78">
            <v>2316.368</v>
          </cell>
          <cell r="BO78">
            <v>2316.368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48">
          <cell r="B48" t="str">
            <v>ПАО "МОЭК"</v>
          </cell>
        </row>
        <row r="48">
          <cell r="P48">
            <v>31870.105581</v>
          </cell>
          <cell r="Q48">
            <v>45962.49790351</v>
          </cell>
          <cell r="R48">
            <v>45783.9073883979</v>
          </cell>
        </row>
        <row r="48">
          <cell r="T48">
            <v>44111.31171459</v>
          </cell>
        </row>
        <row r="48">
          <cell r="AG48">
            <v>53301.325</v>
          </cell>
        </row>
        <row r="48">
          <cell r="AJ48">
            <v>49694.2172133923</v>
          </cell>
          <cell r="AK48">
            <v>54257.8415117045</v>
          </cell>
        </row>
        <row r="49">
          <cell r="B49" t="str">
            <v>ПАО "МОЭК"</v>
          </cell>
        </row>
        <row r="49">
          <cell r="P49">
            <v>17569.664861</v>
          </cell>
          <cell r="Q49">
            <v>26077.820364</v>
          </cell>
          <cell r="R49">
            <v>27626.6758799771</v>
          </cell>
        </row>
        <row r="49">
          <cell r="T49">
            <v>24629.33898926</v>
          </cell>
        </row>
        <row r="49">
          <cell r="AG49">
            <v>32949.91</v>
          </cell>
        </row>
        <row r="49">
          <cell r="AJ49">
            <v>28862.324493256</v>
          </cell>
          <cell r="AK49">
            <v>32949.9100067045</v>
          </cell>
        </row>
        <row r="50">
          <cell r="P50">
            <v>14300.44072</v>
          </cell>
          <cell r="Q50">
            <v>19884.67753951</v>
          </cell>
          <cell r="R50">
            <v>18157.2315084208</v>
          </cell>
        </row>
        <row r="50">
          <cell r="T50">
            <v>19481.97272533</v>
          </cell>
        </row>
        <row r="50">
          <cell r="AG50">
            <v>20351.415</v>
          </cell>
        </row>
        <row r="50">
          <cell r="AJ50">
            <v>20831.8927201363</v>
          </cell>
          <cell r="AK50">
            <v>21307.931505</v>
          </cell>
        </row>
        <row r="51">
          <cell r="P51">
            <v>31870.105581</v>
          </cell>
          <cell r="Q51">
            <v>45962.49790351</v>
          </cell>
          <cell r="R51">
            <v>45783.9073883979</v>
          </cell>
        </row>
        <row r="51">
          <cell r="T51">
            <v>44111.31171459</v>
          </cell>
        </row>
        <row r="51">
          <cell r="AG51">
            <v>53301.325</v>
          </cell>
        </row>
        <row r="51">
          <cell r="AJ51">
            <v>49694.2172133923</v>
          </cell>
          <cell r="AK51">
            <v>54257.8415117045</v>
          </cell>
        </row>
        <row r="52">
          <cell r="P52">
            <v>17569.664861</v>
          </cell>
          <cell r="Q52">
            <v>26077.820364</v>
          </cell>
          <cell r="R52">
            <v>27626.6758799771</v>
          </cell>
        </row>
        <row r="52">
          <cell r="T52">
            <v>24629.33898926</v>
          </cell>
        </row>
        <row r="52">
          <cell r="AG52">
            <v>32949.91</v>
          </cell>
        </row>
        <row r="52">
          <cell r="AJ52">
            <v>28862.324493256</v>
          </cell>
          <cell r="AK52">
            <v>32949.9100067045</v>
          </cell>
        </row>
        <row r="53">
          <cell r="P53">
            <v>14300.44072</v>
          </cell>
          <cell r="Q53">
            <v>19884.67753951</v>
          </cell>
          <cell r="R53">
            <v>18157.2315084208</v>
          </cell>
        </row>
        <row r="53">
          <cell r="T53">
            <v>19481.97272533</v>
          </cell>
        </row>
        <row r="53">
          <cell r="AG53">
            <v>20351.415</v>
          </cell>
        </row>
        <row r="53">
          <cell r="AJ53">
            <v>20831.8927201363</v>
          </cell>
          <cell r="AK53">
            <v>21307.931505</v>
          </cell>
        </row>
        <row r="54">
          <cell r="P54">
            <v>1611.15955992791</v>
          </cell>
          <cell r="Q54">
            <v>1664.46269778263</v>
          </cell>
          <cell r="R54">
            <v>1730.02019030612</v>
          </cell>
        </row>
        <row r="54">
          <cell r="T54">
            <v>1761.66558409618</v>
          </cell>
        </row>
        <row r="54">
          <cell r="AG54">
            <v>1938.23</v>
          </cell>
        </row>
        <row r="54">
          <cell r="AJ54">
            <v>1938.23</v>
          </cell>
          <cell r="AK54">
            <v>1973.01241835926</v>
          </cell>
        </row>
        <row r="55">
          <cell r="P55">
            <v>1586.9</v>
          </cell>
          <cell r="Q55">
            <v>1642</v>
          </cell>
          <cell r="R55">
            <v>1694.87</v>
          </cell>
        </row>
        <row r="55">
          <cell r="T55">
            <v>1694.87</v>
          </cell>
        </row>
        <row r="55">
          <cell r="AG55">
            <v>1938.23</v>
          </cell>
        </row>
        <row r="55">
          <cell r="AJ55">
            <v>1938.23</v>
          </cell>
          <cell r="AK55">
            <v>1938.23</v>
          </cell>
        </row>
        <row r="56">
          <cell r="P56">
            <v>1642</v>
          </cell>
          <cell r="Q56">
            <v>1694.87</v>
          </cell>
          <cell r="R56">
            <v>1786.39</v>
          </cell>
        </row>
        <row r="56">
          <cell r="T56">
            <v>1854.03968188453</v>
          </cell>
        </row>
        <row r="56">
          <cell r="AG56">
            <v>1938.23</v>
          </cell>
        </row>
        <row r="56">
          <cell r="AJ56">
            <v>1938.23</v>
          </cell>
          <cell r="AK56">
            <v>2029.32681</v>
          </cell>
        </row>
        <row r="57">
          <cell r="P57">
            <v>19780.85</v>
          </cell>
          <cell r="Q57">
            <v>27614.015</v>
          </cell>
          <cell r="R57">
            <v>26464.3774939393</v>
          </cell>
        </row>
        <row r="57">
          <cell r="T57">
            <v>25039.549</v>
          </cell>
        </row>
        <row r="57">
          <cell r="AG57">
            <v>27500</v>
          </cell>
        </row>
        <row r="57">
          <cell r="AJ57">
            <v>25638.9681376268</v>
          </cell>
          <cell r="AK57">
            <v>27500.0000034591</v>
          </cell>
        </row>
        <row r="58">
          <cell r="B58">
            <v>3</v>
          </cell>
        </row>
        <row r="58">
          <cell r="P58">
            <v>11071.69</v>
          </cell>
          <cell r="Q58">
            <v>15881.742</v>
          </cell>
          <cell r="R58">
            <v>16300.1739838318</v>
          </cell>
        </row>
        <row r="58">
          <cell r="T58">
            <v>14531.698</v>
          </cell>
        </row>
        <row r="58">
          <cell r="AG58">
            <v>17000</v>
          </cell>
        </row>
        <row r="58">
          <cell r="AJ58">
            <v>14891.0730373877</v>
          </cell>
          <cell r="AK58">
            <v>17000.0000034591</v>
          </cell>
        </row>
        <row r="59">
          <cell r="B59">
            <v>3</v>
          </cell>
        </row>
        <row r="59">
          <cell r="P59">
            <v>8709.16</v>
          </cell>
          <cell r="Q59">
            <v>11732.273</v>
          </cell>
          <cell r="R59">
            <v>10164.2035101074</v>
          </cell>
        </row>
        <row r="59">
          <cell r="T59">
            <v>10507.851</v>
          </cell>
        </row>
        <row r="59">
          <cell r="AG59">
            <v>10500</v>
          </cell>
        </row>
        <row r="59">
          <cell r="AJ59">
            <v>10747.8951002391</v>
          </cell>
          <cell r="AK59">
            <v>10500</v>
          </cell>
        </row>
        <row r="60">
          <cell r="P60">
            <v>0</v>
          </cell>
          <cell r="Q60">
            <v>0</v>
          </cell>
          <cell r="R60">
            <v>0</v>
          </cell>
        </row>
        <row r="60">
          <cell r="T60">
            <v>0</v>
          </cell>
        </row>
        <row r="60">
          <cell r="AG60">
            <v>0</v>
          </cell>
        </row>
        <row r="60">
          <cell r="AJ60">
            <v>0</v>
          </cell>
          <cell r="AK60">
            <v>0</v>
          </cell>
        </row>
        <row r="61">
          <cell r="P61">
            <v>0</v>
          </cell>
          <cell r="Q61">
            <v>0</v>
          </cell>
          <cell r="R61">
            <v>0</v>
          </cell>
        </row>
        <row r="61">
          <cell r="T61">
            <v>0</v>
          </cell>
        </row>
        <row r="61">
          <cell r="AG61">
            <v>0</v>
          </cell>
        </row>
        <row r="61">
          <cell r="AJ61">
            <v>0</v>
          </cell>
          <cell r="AK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</row>
        <row r="62">
          <cell r="T62">
            <v>0</v>
          </cell>
        </row>
        <row r="62">
          <cell r="AG62">
            <v>0</v>
          </cell>
        </row>
        <row r="62">
          <cell r="AJ62">
            <v>0</v>
          </cell>
          <cell r="AK62">
            <v>0</v>
          </cell>
        </row>
        <row r="63">
          <cell r="P63">
            <v>0</v>
          </cell>
          <cell r="Q63">
            <v>0</v>
          </cell>
          <cell r="R63">
            <v>0</v>
          </cell>
        </row>
        <row r="63">
          <cell r="T63">
            <v>0</v>
          </cell>
        </row>
        <row r="63">
          <cell r="AG63">
            <v>0</v>
          </cell>
        </row>
        <row r="63">
          <cell r="AJ63">
            <v>0</v>
          </cell>
          <cell r="AK63">
            <v>0</v>
          </cell>
        </row>
        <row r="64">
          <cell r="Q64">
            <v>0</v>
          </cell>
        </row>
        <row r="64">
          <cell r="T64">
            <v>0</v>
          </cell>
        </row>
        <row r="65">
          <cell r="B65" t="str">
            <v>ПАО "МОЭК"</v>
          </cell>
        </row>
        <row r="65">
          <cell r="Q65">
            <v>0</v>
          </cell>
        </row>
        <row r="65">
          <cell r="T65">
            <v>0</v>
          </cell>
        </row>
        <row r="66">
          <cell r="B66" t="str">
            <v>ПАО "МОЭК"</v>
          </cell>
        </row>
        <row r="66">
          <cell r="P66">
            <v>0</v>
          </cell>
          <cell r="Q66">
            <v>0</v>
          </cell>
          <cell r="R66">
            <v>0</v>
          </cell>
        </row>
        <row r="66">
          <cell r="T66">
            <v>0</v>
          </cell>
        </row>
        <row r="66">
          <cell r="AG66">
            <v>0</v>
          </cell>
        </row>
        <row r="66">
          <cell r="AJ66">
            <v>0</v>
          </cell>
          <cell r="AK66">
            <v>0</v>
          </cell>
        </row>
        <row r="67">
          <cell r="B67" t="str">
            <v>ПАО "МОЭК"</v>
          </cell>
        </row>
        <row r="67">
          <cell r="Q67">
            <v>0</v>
          </cell>
        </row>
        <row r="67">
          <cell r="T67">
            <v>0</v>
          </cell>
        </row>
        <row r="68">
          <cell r="B68" t="str">
            <v>ПАО "МОЭК"</v>
          </cell>
        </row>
        <row r="68">
          <cell r="Q68">
            <v>0</v>
          </cell>
        </row>
        <row r="68">
          <cell r="T68">
            <v>0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F210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9" ySplit="18" topLeftCell="J19" activePane="bottomRight" state="frozen"/>
      <selection pane="topLeft" activeCell="A1" activeCellId="0" sqref="A1"/>
      <selection pane="topRight" activeCell="J1" activeCellId="0" sqref="J1"/>
      <selection pane="bottomLeft" activeCell="A19" activeCellId="0" sqref="A19"/>
      <selection pane="bottomRight" activeCell="AJ93" activeCellId="0" sqref="AJ93"/>
    </sheetView>
  </sheetViews>
  <sheetFormatPr defaultColWidth="8.00390625" defaultRowHeight="12.75" zeroHeight="false" outlineLevelRow="0" outlineLevelCol="1"/>
  <cols>
    <col collapsed="false" customWidth="true" hidden="true" outlineLevel="0" max="5" min="1" style="1" width="4.88"/>
    <col collapsed="false" customWidth="true" hidden="false" outlineLevel="0" max="6" min="6" style="2" width="3.75"/>
    <col collapsed="false" customWidth="true" hidden="false" outlineLevel="0" max="7" min="7" style="2" width="12.87"/>
    <col collapsed="false" customWidth="true" hidden="false" outlineLevel="0" max="8" min="8" style="2" width="55.12"/>
    <col collapsed="false" customWidth="true" hidden="false" outlineLevel="0" max="9" min="9" style="2" width="9"/>
    <col collapsed="false" customWidth="true" hidden="false" outlineLevel="0" max="13" min="10" style="2" width="10.5"/>
    <col collapsed="false" customWidth="true" hidden="false" outlineLevel="0" max="14" min="14" style="2" width="13"/>
    <col collapsed="false" customWidth="true" hidden="false" outlineLevel="0" max="18" min="15" style="2" width="10.5"/>
    <col collapsed="false" customWidth="true" hidden="false" outlineLevel="0" max="19" min="19" style="2" width="11.63"/>
    <col collapsed="false" customWidth="true" hidden="false" outlineLevel="0" max="23" min="20" style="2" width="10.5"/>
    <col collapsed="false" customWidth="true" hidden="false" outlineLevel="1" max="35" min="24" style="2" width="10.5"/>
    <col collapsed="false" customWidth="true" hidden="false" outlineLevel="0" max="36" min="36" style="2" width="16"/>
    <col collapsed="false" customWidth="true" hidden="false" outlineLevel="0" max="40" min="37" style="2" width="10.5"/>
    <col collapsed="false" customWidth="true" hidden="false" outlineLevel="1" max="52" min="41" style="2" width="10.5"/>
    <col collapsed="false" customWidth="true" hidden="true" outlineLevel="0" max="53" min="53" style="2" width="14.25"/>
    <col collapsed="false" customWidth="true" hidden="true" outlineLevel="0" max="57" min="54" style="2" width="10.5"/>
    <col collapsed="false" customWidth="true" hidden="true" outlineLevel="1" max="69" min="58" style="2" width="10.5"/>
    <col collapsed="false" customWidth="true" hidden="true" outlineLevel="1" max="70" min="70" style="2" width="11.13"/>
    <col collapsed="false" customWidth="true" hidden="true" outlineLevel="1" max="71" min="71" style="2" width="14.63"/>
    <col collapsed="false" customWidth="true" hidden="true" outlineLevel="1" max="78" min="72" style="2" width="11.13"/>
    <col collapsed="false" customWidth="false" hidden="false" outlineLevel="0" max="16384" min="79" style="2" width="8"/>
  </cols>
  <sheetData>
    <row r="1" s="1" customFormat="true" ht="11.25" hidden="true" customHeight="false" outlineLevel="0" collapsed="false"/>
    <row r="2" s="1" customFormat="true" ht="11.25" hidden="true" customHeight="false" outlineLevel="0" collapsed="false"/>
    <row r="3" s="1" customFormat="true" ht="11.25" hidden="true" customHeight="false" outlineLevel="0" collapsed="false"/>
    <row r="4" s="1" customFormat="true" ht="11.25" hidden="true" customHeight="false" outlineLevel="0" collapsed="false"/>
    <row r="5" s="1" customFormat="true" ht="11.25" hidden="true" customHeight="false" outlineLevel="0" collapsed="false"/>
    <row r="6" s="1" customFormat="true" ht="11.25" hidden="true" customHeight="false" outlineLevel="0" collapsed="false"/>
    <row r="7" s="1" customFormat="true" ht="11.25" hidden="true" customHeight="false" outlineLevel="0" collapsed="false"/>
    <row r="8" s="1" customFormat="true" ht="11.25" hidden="true" customHeight="false" outlineLevel="0" collapsed="false">
      <c r="BA8" s="1" t="n">
        <f aca="false">isRegVers</f>
        <v>0</v>
      </c>
      <c r="BB8" s="1" t="n">
        <f aca="false">isRegVers</f>
        <v>0</v>
      </c>
      <c r="BC8" s="1" t="n">
        <f aca="false">isRegVers</f>
        <v>0</v>
      </c>
      <c r="BD8" s="1" t="n">
        <f aca="false">isRegVers</f>
        <v>0</v>
      </c>
      <c r="BE8" s="1" t="n">
        <f aca="false">isRegVers</f>
        <v>0</v>
      </c>
      <c r="BF8" s="1" t="n">
        <f aca="false">isRegVers</f>
        <v>0</v>
      </c>
      <c r="BG8" s="1" t="n">
        <f aca="false">isRegVers</f>
        <v>0</v>
      </c>
      <c r="BH8" s="1" t="n">
        <f aca="false">isRegVers</f>
        <v>0</v>
      </c>
      <c r="BI8" s="1" t="n">
        <f aca="false">isRegVers</f>
        <v>0</v>
      </c>
      <c r="BJ8" s="1" t="n">
        <f aca="false">isRegVers</f>
        <v>0</v>
      </c>
      <c r="BK8" s="1" t="n">
        <f aca="false">isRegVers</f>
        <v>0</v>
      </c>
      <c r="BL8" s="1" t="n">
        <f aca="false">isRegVers</f>
        <v>0</v>
      </c>
      <c r="BM8" s="1" t="n">
        <f aca="false">isRegVers</f>
        <v>0</v>
      </c>
      <c r="BN8" s="1" t="n">
        <f aca="false">isRegVers</f>
        <v>0</v>
      </c>
      <c r="BO8" s="1" t="n">
        <f aca="false">isRegVers</f>
        <v>0</v>
      </c>
      <c r="BP8" s="1" t="n">
        <f aca="false">isRegVers</f>
        <v>0</v>
      </c>
      <c r="BQ8" s="1" t="n">
        <f aca="false">isRegVers</f>
        <v>0</v>
      </c>
      <c r="BR8" s="1" t="n">
        <f aca="false">isRegVers</f>
        <v>0</v>
      </c>
      <c r="BS8" s="1" t="n">
        <f aca="false">isRegVers</f>
        <v>0</v>
      </c>
      <c r="BT8" s="1" t="n">
        <f aca="false">isRegVers</f>
        <v>0</v>
      </c>
      <c r="BU8" s="1" t="n">
        <f aca="false">isRegVers</f>
        <v>0</v>
      </c>
      <c r="BV8" s="1" t="n">
        <f aca="false">isRegVers</f>
        <v>0</v>
      </c>
      <c r="BW8" s="1" t="n">
        <f aca="false">isRegVers</f>
        <v>0</v>
      </c>
      <c r="BX8" s="1" t="n">
        <f aca="false">isRegVers</f>
        <v>0</v>
      </c>
      <c r="BY8" s="1" t="n">
        <f aca="false">isRegVers</f>
        <v>0</v>
      </c>
      <c r="BZ8" s="1" t="n">
        <f aca="false">isRegVers</f>
        <v>0</v>
      </c>
    </row>
    <row r="9" s="1" customFormat="true" ht="7.5" hidden="true" customHeight="true" outlineLevel="0" collapsed="false">
      <c r="J9" s="1" t="n">
        <f aca="false">prd_m4</f>
        <v>2020</v>
      </c>
      <c r="K9" s="1" t="n">
        <f aca="false">prd_m3</f>
        <v>2021</v>
      </c>
      <c r="L9" s="1" t="n">
        <f aca="false">prd_m2</f>
        <v>2022</v>
      </c>
      <c r="M9" s="1" t="n">
        <f aca="false">prd_m2</f>
        <v>2022</v>
      </c>
      <c r="N9" s="1" t="n">
        <f aca="false">prd_m1</f>
        <v>2023</v>
      </c>
      <c r="O9" s="1" t="n">
        <f aca="false">prd_m1</f>
        <v>2023</v>
      </c>
      <c r="P9" s="1" t="n">
        <f aca="false">prd_m1</f>
        <v>2023</v>
      </c>
      <c r="Q9" s="1" t="n">
        <f aca="false">prd_m1</f>
        <v>2023</v>
      </c>
      <c r="R9" s="1" t="n">
        <f aca="false">prd_m1</f>
        <v>2023</v>
      </c>
      <c r="S9" s="1" t="n">
        <f aca="false">prd_m1</f>
        <v>2023</v>
      </c>
      <c r="T9" s="1" t="n">
        <f aca="false">prd_m1</f>
        <v>2023</v>
      </c>
      <c r="U9" s="1" t="n">
        <f aca="false">prd_m1</f>
        <v>2023</v>
      </c>
      <c r="V9" s="1" t="n">
        <f aca="false">prd_m1</f>
        <v>2023</v>
      </c>
      <c r="W9" s="1" t="n">
        <f aca="false">prd_m1</f>
        <v>2023</v>
      </c>
      <c r="X9" s="1" t="n">
        <f aca="false">prd_m1</f>
        <v>2023</v>
      </c>
      <c r="Y9" s="1" t="n">
        <f aca="false">prd_m1</f>
        <v>2023</v>
      </c>
      <c r="Z9" s="1" t="n">
        <f aca="false">prd_m1</f>
        <v>2023</v>
      </c>
      <c r="AA9" s="1" t="n">
        <f aca="false">prd_m1</f>
        <v>2023</v>
      </c>
      <c r="AB9" s="1" t="n">
        <f aca="false">prd_m1</f>
        <v>2023</v>
      </c>
      <c r="AC9" s="1" t="n">
        <f aca="false">prd_m1</f>
        <v>2023</v>
      </c>
      <c r="AD9" s="1" t="n">
        <f aca="false">prd_m1</f>
        <v>2023</v>
      </c>
      <c r="AE9" s="1" t="n">
        <f aca="false">prd_m1</f>
        <v>2023</v>
      </c>
      <c r="AF9" s="1" t="n">
        <f aca="false">prd_m1</f>
        <v>2023</v>
      </c>
      <c r="AG9" s="1" t="n">
        <f aca="false">prd_m1</f>
        <v>2023</v>
      </c>
      <c r="AH9" s="1" t="n">
        <f aca="false">prd_m1</f>
        <v>2023</v>
      </c>
      <c r="AI9" s="1" t="n">
        <f aca="false">prd_m1</f>
        <v>2023</v>
      </c>
      <c r="AJ9" s="1" t="n">
        <f aca="false">god</f>
        <v>2024</v>
      </c>
      <c r="AK9" s="1" t="n">
        <f aca="false">god</f>
        <v>2024</v>
      </c>
      <c r="AL9" s="1" t="n">
        <f aca="false">god</f>
        <v>2024</v>
      </c>
      <c r="AM9" s="1" t="n">
        <f aca="false">god</f>
        <v>2024</v>
      </c>
      <c r="AN9" s="1" t="n">
        <f aca="false">god</f>
        <v>2024</v>
      </c>
      <c r="AO9" s="1" t="n">
        <f aca="false">god</f>
        <v>2024</v>
      </c>
      <c r="AP9" s="1" t="n">
        <f aca="false">god</f>
        <v>2024</v>
      </c>
      <c r="AQ9" s="1" t="n">
        <f aca="false">god</f>
        <v>2024</v>
      </c>
      <c r="AR9" s="1" t="n">
        <f aca="false">god</f>
        <v>2024</v>
      </c>
      <c r="AS9" s="1" t="n">
        <f aca="false">god</f>
        <v>2024</v>
      </c>
      <c r="AT9" s="1" t="n">
        <f aca="false">god</f>
        <v>2024</v>
      </c>
      <c r="AU9" s="1" t="n">
        <f aca="false">god</f>
        <v>2024</v>
      </c>
      <c r="AV9" s="1" t="n">
        <f aca="false">god</f>
        <v>2024</v>
      </c>
      <c r="AW9" s="1" t="n">
        <f aca="false">god</f>
        <v>2024</v>
      </c>
      <c r="AX9" s="1" t="n">
        <f aca="false">god</f>
        <v>2024</v>
      </c>
      <c r="AY9" s="1" t="n">
        <f aca="false">god</f>
        <v>2024</v>
      </c>
      <c r="AZ9" s="1" t="n">
        <f aca="false">god</f>
        <v>2024</v>
      </c>
      <c r="BA9" s="1" t="n">
        <f aca="false">god</f>
        <v>2024</v>
      </c>
      <c r="BB9" s="1" t="n">
        <f aca="false">god</f>
        <v>2024</v>
      </c>
      <c r="BC9" s="1" t="n">
        <f aca="false">god</f>
        <v>2024</v>
      </c>
      <c r="BD9" s="1" t="n">
        <f aca="false">god</f>
        <v>2024</v>
      </c>
      <c r="BE9" s="1" t="n">
        <f aca="false">god</f>
        <v>2024</v>
      </c>
      <c r="BF9" s="1" t="n">
        <f aca="false">god</f>
        <v>2024</v>
      </c>
      <c r="BG9" s="1" t="n">
        <f aca="false">god</f>
        <v>2024</v>
      </c>
      <c r="BH9" s="1" t="n">
        <f aca="false">god</f>
        <v>2024</v>
      </c>
      <c r="BI9" s="1" t="n">
        <f aca="false">god</f>
        <v>2024</v>
      </c>
      <c r="BJ9" s="1" t="n">
        <f aca="false">god</f>
        <v>2024</v>
      </c>
      <c r="BK9" s="1" t="n">
        <f aca="false">god</f>
        <v>2024</v>
      </c>
      <c r="BL9" s="1" t="n">
        <f aca="false">god</f>
        <v>2024</v>
      </c>
      <c r="BM9" s="1" t="n">
        <f aca="false">god</f>
        <v>2024</v>
      </c>
      <c r="BN9" s="1" t="n">
        <f aca="false">god</f>
        <v>2024</v>
      </c>
      <c r="BO9" s="1" t="n">
        <f aca="false">god</f>
        <v>2024</v>
      </c>
      <c r="BP9" s="1" t="n">
        <f aca="false">god</f>
        <v>2024</v>
      </c>
      <c r="BQ9" s="1" t="n">
        <f aca="false">god</f>
        <v>2024</v>
      </c>
    </row>
    <row r="10" s="1" customFormat="true" ht="15" hidden="true" customHeight="true" outlineLevel="0" collapsed="false"/>
    <row r="11" customFormat="false" ht="7.5" hidden="false" customHeight="true" outlineLevel="0" collapsed="false"/>
    <row r="12" customFormat="false" ht="15.75" hidden="false" customHeight="true" outlineLevel="0" collapsed="false">
      <c r="G12" s="3" t="str">
        <f aca="false">"Баланс тепловой энергии на "&amp;god&amp;" год"</f>
        <v>Баланс тепловой энергии на 2024 год</v>
      </c>
      <c r="H12" s="4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</row>
    <row r="13" customFormat="false" ht="15.75" hidden="false" customHeight="true" outlineLevel="0" collapsed="false">
      <c r="G13" s="6" t="str">
        <f aca="false">org</f>
        <v>ООО "МПЗ"</v>
      </c>
      <c r="H13" s="7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</row>
    <row r="14" customFormat="false" ht="4.5" hidden="false" customHeight="true" outlineLevel="0" collapsed="false"/>
    <row r="15" customFormat="false" ht="22.5" hidden="false" customHeight="true" outlineLevel="0" collapsed="false">
      <c r="G15" s="8" t="s">
        <v>0</v>
      </c>
      <c r="H15" s="8" t="s">
        <v>1</v>
      </c>
      <c r="I15" s="8" t="s">
        <v>2</v>
      </c>
      <c r="J15" s="8" t="str">
        <f aca="false">"Факт
" &amp; J9 &amp; " год"</f>
        <v>Факт
2020 год</v>
      </c>
      <c r="K15" s="8" t="str">
        <f aca="false">"Факт
" &amp; K9 &amp; " год"</f>
        <v>Факт
2021 год</v>
      </c>
      <c r="L15" s="8" t="str">
        <f aca="false">"План
" &amp; L9 &amp; " год"</f>
        <v>План
2022 год</v>
      </c>
      <c r="M15" s="8" t="str">
        <f aca="false">"Факт
" &amp; M9 &amp; " год"</f>
        <v>Факт
2022 год</v>
      </c>
      <c r="N15" s="8" t="str">
        <f aca="false">"Всего план органа регулирования на " &amp; N9 &amp; " год"</f>
        <v>Всего план органа регулирования на 2023 год</v>
      </c>
      <c r="O15" s="9" t="str">
        <f aca="false">god-1 &amp; " год, план органа регулирования утвержденный"</f>
        <v>2023 год, план органа регулирования утвержденный</v>
      </c>
      <c r="P15" s="9"/>
      <c r="Q15" s="9"/>
      <c r="R15" s="9"/>
      <c r="S15" s="8" t="str">
        <f aca="false">"Всего план регулируемой организации, ожидаемый 
на " &amp; S9 &amp; " год"</f>
        <v>Всего план регулируемой организации, ожидаемый 
на 2023 год</v>
      </c>
      <c r="T15" s="9" t="str">
        <f aca="false">god-1 &amp; " год, план регулируемой организации ожидаемый"</f>
        <v>2023 год, план регулируемой организации ожидаемый</v>
      </c>
      <c r="U15" s="9"/>
      <c r="V15" s="9"/>
      <c r="W15" s="9"/>
      <c r="X15" s="9" t="str">
        <f aca="false">god-1 &amp; " год, план регулируемой организации ожидаемый"</f>
        <v>2023 год, план регулируемой организации ожидаемый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8" t="str">
        <f aca="false">"Всего " &amp; AJ9 &amp; " год, план регулируемой организации"</f>
        <v>Всего 2024 год, план регулируемой организации</v>
      </c>
      <c r="AK15" s="9" t="str">
        <f aca="false">god &amp; " год, план регулируемой организации"</f>
        <v>2024 год, план регулируемой организации</v>
      </c>
      <c r="AL15" s="9"/>
      <c r="AM15" s="9"/>
      <c r="AN15" s="9"/>
      <c r="AO15" s="9" t="str">
        <f aca="false">god &amp; " год, план регулируемой организации"</f>
        <v>2024 год, план регулируемой организации</v>
      </c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8" t="str">
        <f aca="false">"Всего " &amp; BA9 &amp; " год," &amp;"
план органа регулирования"</f>
        <v>Всего 2024 год,
план органа регулирования</v>
      </c>
      <c r="BB15" s="9" t="str">
        <f aca="false">god &amp; " год," &amp;" план органа регулирования"</f>
        <v>2024 год, план органа регулирования</v>
      </c>
      <c r="BC15" s="9"/>
      <c r="BD15" s="9"/>
      <c r="BE15" s="9"/>
      <c r="BF15" s="10" t="str">
        <f aca="false">god &amp; " год," &amp;" план органа регулирования"</f>
        <v>2024 год, план органа регулирования</v>
      </c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 t="str">
        <f aca="false">"Темп роста " &amp; god &amp; "/" &amp; prd_m1</f>
        <v>Темп роста 2024/2023</v>
      </c>
      <c r="BS15" s="10" t="s">
        <v>3</v>
      </c>
      <c r="BT15" s="8" t="s">
        <v>4</v>
      </c>
      <c r="BU15" s="8"/>
      <c r="BV15" s="8"/>
      <c r="BW15" s="8"/>
      <c r="BX15" s="8"/>
      <c r="BY15" s="8"/>
      <c r="BZ15" s="8"/>
    </row>
    <row r="16" customFormat="false" ht="15" hidden="false" customHeight="true" outlineLevel="0" collapsed="false">
      <c r="G16" s="8"/>
      <c r="H16" s="8"/>
      <c r="I16" s="8"/>
      <c r="J16" s="8"/>
      <c r="K16" s="8"/>
      <c r="L16" s="8"/>
      <c r="M16" s="8"/>
      <c r="N16" s="8"/>
      <c r="O16" s="9" t="s">
        <v>5</v>
      </c>
      <c r="P16" s="9"/>
      <c r="Q16" s="9"/>
      <c r="R16" s="9"/>
      <c r="S16" s="8"/>
      <c r="T16" s="9" t="s">
        <v>5</v>
      </c>
      <c r="U16" s="9"/>
      <c r="V16" s="9"/>
      <c r="W16" s="9"/>
      <c r="X16" s="9" t="s">
        <v>6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8"/>
      <c r="AK16" s="9" t="s">
        <v>5</v>
      </c>
      <c r="AL16" s="9"/>
      <c r="AM16" s="9"/>
      <c r="AN16" s="9"/>
      <c r="AO16" s="9" t="s">
        <v>6</v>
      </c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8"/>
      <c r="BB16" s="9" t="s">
        <v>5</v>
      </c>
      <c r="BC16" s="9"/>
      <c r="BD16" s="9"/>
      <c r="BE16" s="9"/>
      <c r="BF16" s="10" t="s">
        <v>6</v>
      </c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8"/>
      <c r="BU16" s="8"/>
      <c r="BV16" s="8"/>
      <c r="BW16" s="8"/>
      <c r="BX16" s="8"/>
      <c r="BY16" s="8"/>
      <c r="BZ16" s="8"/>
    </row>
    <row r="17" customFormat="false" ht="24" hidden="false" customHeight="true" outlineLevel="0" collapsed="false">
      <c r="G17" s="8"/>
      <c r="H17" s="8"/>
      <c r="I17" s="8"/>
      <c r="J17" s="8"/>
      <c r="K17" s="8"/>
      <c r="L17" s="8"/>
      <c r="M17" s="8"/>
      <c r="N17" s="8"/>
      <c r="O17" s="8" t="s">
        <v>7</v>
      </c>
      <c r="P17" s="8" t="s">
        <v>8</v>
      </c>
      <c r="Q17" s="8" t="s">
        <v>9</v>
      </c>
      <c r="R17" s="8" t="s">
        <v>10</v>
      </c>
      <c r="S17" s="8"/>
      <c r="T17" s="8" t="s">
        <v>7</v>
      </c>
      <c r="U17" s="8" t="s">
        <v>8</v>
      </c>
      <c r="V17" s="8" t="s">
        <v>9</v>
      </c>
      <c r="W17" s="8" t="s">
        <v>10</v>
      </c>
      <c r="X17" s="8" t="s">
        <v>11</v>
      </c>
      <c r="Y17" s="8" t="s">
        <v>12</v>
      </c>
      <c r="Z17" s="8" t="s">
        <v>13</v>
      </c>
      <c r="AA17" s="8" t="s">
        <v>14</v>
      </c>
      <c r="AB17" s="8" t="s">
        <v>15</v>
      </c>
      <c r="AC17" s="8" t="s">
        <v>16</v>
      </c>
      <c r="AD17" s="8" t="s">
        <v>17</v>
      </c>
      <c r="AE17" s="8" t="s">
        <v>18</v>
      </c>
      <c r="AF17" s="8" t="s">
        <v>19</v>
      </c>
      <c r="AG17" s="8" t="s">
        <v>20</v>
      </c>
      <c r="AH17" s="8" t="s">
        <v>21</v>
      </c>
      <c r="AI17" s="8" t="s">
        <v>22</v>
      </c>
      <c r="AJ17" s="8"/>
      <c r="AK17" s="8" t="s">
        <v>7</v>
      </c>
      <c r="AL17" s="8" t="s">
        <v>8</v>
      </c>
      <c r="AM17" s="8" t="s">
        <v>9</v>
      </c>
      <c r="AN17" s="8" t="s">
        <v>10</v>
      </c>
      <c r="AO17" s="8" t="s">
        <v>11</v>
      </c>
      <c r="AP17" s="8" t="s">
        <v>12</v>
      </c>
      <c r="AQ17" s="8" t="s">
        <v>13</v>
      </c>
      <c r="AR17" s="8" t="s">
        <v>14</v>
      </c>
      <c r="AS17" s="8" t="s">
        <v>15</v>
      </c>
      <c r="AT17" s="8" t="s">
        <v>16</v>
      </c>
      <c r="AU17" s="8" t="s">
        <v>17</v>
      </c>
      <c r="AV17" s="8" t="s">
        <v>18</v>
      </c>
      <c r="AW17" s="8" t="s">
        <v>19</v>
      </c>
      <c r="AX17" s="8" t="s">
        <v>20</v>
      </c>
      <c r="AY17" s="8" t="s">
        <v>21</v>
      </c>
      <c r="AZ17" s="8" t="s">
        <v>22</v>
      </c>
      <c r="BA17" s="8"/>
      <c r="BB17" s="8" t="s">
        <v>7</v>
      </c>
      <c r="BC17" s="8" t="s">
        <v>8</v>
      </c>
      <c r="BD17" s="8" t="s">
        <v>9</v>
      </c>
      <c r="BE17" s="8" t="s">
        <v>10</v>
      </c>
      <c r="BF17" s="8" t="s">
        <v>11</v>
      </c>
      <c r="BG17" s="8" t="s">
        <v>12</v>
      </c>
      <c r="BH17" s="8" t="s">
        <v>13</v>
      </c>
      <c r="BI17" s="8" t="s">
        <v>14</v>
      </c>
      <c r="BJ17" s="8" t="s">
        <v>15</v>
      </c>
      <c r="BK17" s="8" t="s">
        <v>16</v>
      </c>
      <c r="BL17" s="8" t="s">
        <v>17</v>
      </c>
      <c r="BM17" s="8" t="s">
        <v>18</v>
      </c>
      <c r="BN17" s="8" t="s">
        <v>19</v>
      </c>
      <c r="BO17" s="8" t="s">
        <v>20</v>
      </c>
      <c r="BP17" s="8" t="s">
        <v>21</v>
      </c>
      <c r="BQ17" s="11" t="s">
        <v>22</v>
      </c>
      <c r="BR17" s="10"/>
      <c r="BS17" s="10"/>
      <c r="BT17" s="8"/>
      <c r="BU17" s="8"/>
      <c r="BV17" s="8"/>
      <c r="BW17" s="8"/>
      <c r="BX17" s="8"/>
      <c r="BY17" s="8"/>
      <c r="BZ17" s="8"/>
    </row>
    <row r="18" customFormat="false" ht="12.75" hidden="false" customHeight="true" outlineLevel="0" collapsed="false">
      <c r="G18" s="12" t="s">
        <v>23</v>
      </c>
      <c r="H18" s="12" t="s">
        <v>24</v>
      </c>
      <c r="I18" s="12" t="s">
        <v>25</v>
      </c>
      <c r="J18" s="12"/>
      <c r="K18" s="12"/>
      <c r="L18" s="13" t="s">
        <v>26</v>
      </c>
      <c r="M18" s="13" t="s">
        <v>27</v>
      </c>
      <c r="N18" s="13" t="s">
        <v>28</v>
      </c>
      <c r="O18" s="13" t="s">
        <v>29</v>
      </c>
      <c r="P18" s="13" t="s">
        <v>30</v>
      </c>
      <c r="Q18" s="13" t="s">
        <v>31</v>
      </c>
      <c r="R18" s="13" t="s">
        <v>32</v>
      </c>
      <c r="S18" s="13" t="s">
        <v>33</v>
      </c>
      <c r="T18" s="13" t="s">
        <v>34</v>
      </c>
      <c r="U18" s="13" t="s">
        <v>35</v>
      </c>
      <c r="V18" s="13" t="s">
        <v>36</v>
      </c>
      <c r="W18" s="13" t="s">
        <v>37</v>
      </c>
      <c r="X18" s="13" t="s">
        <v>38</v>
      </c>
      <c r="Y18" s="13" t="s">
        <v>39</v>
      </c>
      <c r="Z18" s="13" t="s">
        <v>40</v>
      </c>
      <c r="AA18" s="13" t="s">
        <v>41</v>
      </c>
      <c r="AB18" s="13" t="s">
        <v>42</v>
      </c>
      <c r="AC18" s="13" t="s">
        <v>43</v>
      </c>
      <c r="AD18" s="13" t="s">
        <v>44</v>
      </c>
      <c r="AE18" s="13" t="s">
        <v>45</v>
      </c>
      <c r="AF18" s="13" t="s">
        <v>46</v>
      </c>
      <c r="AG18" s="13" t="s">
        <v>47</v>
      </c>
      <c r="AH18" s="13" t="s">
        <v>48</v>
      </c>
      <c r="AI18" s="13" t="s">
        <v>49</v>
      </c>
      <c r="AJ18" s="13" t="s">
        <v>50</v>
      </c>
      <c r="AK18" s="13" t="s">
        <v>51</v>
      </c>
      <c r="AL18" s="13" t="s">
        <v>52</v>
      </c>
      <c r="AM18" s="13" t="s">
        <v>53</v>
      </c>
      <c r="AN18" s="13" t="s">
        <v>54</v>
      </c>
      <c r="AO18" s="13" t="s">
        <v>55</v>
      </c>
      <c r="AP18" s="13" t="s">
        <v>56</v>
      </c>
      <c r="AQ18" s="13" t="s">
        <v>57</v>
      </c>
      <c r="AR18" s="13" t="s">
        <v>58</v>
      </c>
      <c r="AS18" s="13" t="s">
        <v>59</v>
      </c>
      <c r="AT18" s="13" t="s">
        <v>60</v>
      </c>
      <c r="AU18" s="13" t="s">
        <v>61</v>
      </c>
      <c r="AV18" s="13" t="s">
        <v>62</v>
      </c>
      <c r="AW18" s="13" t="s">
        <v>63</v>
      </c>
      <c r="AX18" s="13" t="s">
        <v>64</v>
      </c>
      <c r="AY18" s="13" t="s">
        <v>65</v>
      </c>
      <c r="AZ18" s="13" t="s">
        <v>66</v>
      </c>
      <c r="BA18" s="13" t="s">
        <v>67</v>
      </c>
      <c r="BB18" s="13" t="s">
        <v>68</v>
      </c>
      <c r="BC18" s="13" t="s">
        <v>69</v>
      </c>
      <c r="BD18" s="13" t="s">
        <v>70</v>
      </c>
      <c r="BE18" s="13" t="s">
        <v>71</v>
      </c>
      <c r="BF18" s="13" t="s">
        <v>72</v>
      </c>
      <c r="BG18" s="13" t="s">
        <v>73</v>
      </c>
      <c r="BH18" s="13" t="s">
        <v>74</v>
      </c>
      <c r="BI18" s="13" t="s">
        <v>75</v>
      </c>
      <c r="BJ18" s="13" t="s">
        <v>76</v>
      </c>
      <c r="BK18" s="13" t="s">
        <v>77</v>
      </c>
      <c r="BL18" s="13" t="s">
        <v>78</v>
      </c>
      <c r="BM18" s="13" t="s">
        <v>79</v>
      </c>
      <c r="BN18" s="13" t="s">
        <v>80</v>
      </c>
      <c r="BO18" s="13" t="s">
        <v>81</v>
      </c>
      <c r="BP18" s="13" t="s">
        <v>82</v>
      </c>
      <c r="BQ18" s="14" t="s">
        <v>83</v>
      </c>
      <c r="BR18" s="10"/>
      <c r="BS18" s="10"/>
      <c r="BT18" s="8"/>
      <c r="BU18" s="8"/>
      <c r="BV18" s="8"/>
      <c r="BW18" s="8"/>
      <c r="BX18" s="8"/>
      <c r="BY18" s="8"/>
      <c r="BZ18" s="8"/>
    </row>
    <row r="19" s="17" customFormat="true" ht="15" hidden="true" customHeight="true" outlineLevel="0" collapsed="false">
      <c r="A19" s="15" t="n">
        <f aca="false">isVDProizv</f>
        <v>0</v>
      </c>
      <c r="B19" s="16"/>
      <c r="C19" s="16"/>
      <c r="D19" s="16"/>
      <c r="E19" s="16"/>
      <c r="G19" s="18" t="s">
        <v>26</v>
      </c>
      <c r="H19" s="19" t="s">
        <v>84</v>
      </c>
      <c r="I19" s="20" t="s">
        <v>85</v>
      </c>
      <c r="J19" s="21"/>
      <c r="K19" s="21"/>
      <c r="L19" s="21"/>
      <c r="M19" s="21"/>
      <c r="N19" s="21"/>
      <c r="O19" s="22"/>
      <c r="P19" s="22"/>
      <c r="Q19" s="22"/>
      <c r="R19" s="22"/>
      <c r="S19" s="21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1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1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3"/>
      <c r="BS19" s="23"/>
      <c r="BT19" s="23"/>
      <c r="BU19" s="23"/>
      <c r="BV19" s="23"/>
      <c r="BW19" s="23"/>
      <c r="BX19" s="23"/>
      <c r="BY19" s="23"/>
      <c r="BZ19" s="23"/>
    </row>
    <row r="20" s="17" customFormat="true" ht="15" hidden="true" customHeight="true" outlineLevel="0" collapsed="false">
      <c r="A20" s="15" t="n">
        <f aca="false">$A$19</f>
        <v>0</v>
      </c>
      <c r="B20" s="16"/>
      <c r="C20" s="16"/>
      <c r="D20" s="16"/>
      <c r="E20" s="16"/>
      <c r="G20" s="18" t="s">
        <v>27</v>
      </c>
      <c r="H20" s="24" t="s">
        <v>86</v>
      </c>
      <c r="I20" s="20" t="s">
        <v>87</v>
      </c>
      <c r="J20" s="25"/>
      <c r="K20" s="25"/>
      <c r="L20" s="25"/>
      <c r="M20" s="25"/>
      <c r="N20" s="25" t="n">
        <f aca="false">SUM(O20:R20)</f>
        <v>0</v>
      </c>
      <c r="O20" s="25"/>
      <c r="P20" s="25"/>
      <c r="Q20" s="25"/>
      <c r="R20" s="25"/>
      <c r="S20" s="25" t="n">
        <f aca="false">SUM(T20:W20)</f>
        <v>0</v>
      </c>
      <c r="T20" s="25" t="n">
        <f aca="false">SUM(X20:Z20)</f>
        <v>0</v>
      </c>
      <c r="U20" s="25" t="n">
        <f aca="false">SUM(AA20:AC20)</f>
        <v>0</v>
      </c>
      <c r="V20" s="25" t="n">
        <f aca="false">SUM(AD20:AF20)</f>
        <v>0</v>
      </c>
      <c r="W20" s="25" t="n">
        <f aca="false">SUM(AG20:AI20)</f>
        <v>0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 t="n">
        <f aca="false">SUM(AK20:AN20)</f>
        <v>0</v>
      </c>
      <c r="AK20" s="25" t="n">
        <f aca="false">SUM(AO20:AQ20)</f>
        <v>0</v>
      </c>
      <c r="AL20" s="25" t="n">
        <f aca="false">SUM(AR20:AT20)</f>
        <v>0</v>
      </c>
      <c r="AM20" s="25" t="n">
        <f aca="false">SUM(AU20:AW20)</f>
        <v>0</v>
      </c>
      <c r="AN20" s="25" t="n">
        <f aca="false">SUM(AX20:AZ20)</f>
        <v>0</v>
      </c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 t="n">
        <f aca="false">SUM(BB20:BE20)</f>
        <v>0</v>
      </c>
      <c r="BB20" s="26" t="n">
        <f aca="false">SUM(BF20:BH20)</f>
        <v>0</v>
      </c>
      <c r="BC20" s="26" t="n">
        <f aca="false">SUM(BI20:BK20)</f>
        <v>0</v>
      </c>
      <c r="BD20" s="26" t="n">
        <f aca="false">SUM(BL20:BN20)</f>
        <v>0</v>
      </c>
      <c r="BE20" s="26" t="n">
        <f aca="false">SUM(BO20:BQ20)</f>
        <v>0</v>
      </c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7"/>
      <c r="BS20" s="27"/>
      <c r="BT20" s="25"/>
      <c r="BU20" s="25"/>
      <c r="BV20" s="25"/>
      <c r="BW20" s="25"/>
      <c r="BX20" s="25"/>
      <c r="BY20" s="25"/>
      <c r="BZ20" s="25"/>
    </row>
    <row r="21" s="17" customFormat="true" ht="15" hidden="true" customHeight="true" outlineLevel="0" collapsed="false">
      <c r="A21" s="15" t="n">
        <f aca="false">$A$19</f>
        <v>0</v>
      </c>
      <c r="B21" s="16"/>
      <c r="C21" s="16"/>
      <c r="D21" s="16"/>
      <c r="E21" s="16"/>
      <c r="G21" s="18" t="s">
        <v>88</v>
      </c>
      <c r="H21" s="19" t="s">
        <v>89</v>
      </c>
      <c r="I21" s="20" t="s">
        <v>87</v>
      </c>
      <c r="J21" s="25"/>
      <c r="K21" s="25"/>
      <c r="L21" s="25"/>
      <c r="M21" s="25"/>
      <c r="N21" s="25" t="n">
        <f aca="false">SUM(O21:R21)</f>
        <v>0</v>
      </c>
      <c r="O21" s="25"/>
      <c r="P21" s="25"/>
      <c r="Q21" s="25"/>
      <c r="R21" s="25"/>
      <c r="S21" s="25" t="n">
        <f aca="false">SUM(T21:W21)</f>
        <v>0</v>
      </c>
      <c r="T21" s="25" t="n">
        <f aca="false">SUM(X21:Z21)</f>
        <v>0</v>
      </c>
      <c r="U21" s="25" t="n">
        <f aca="false">SUM(AA21:AC21)</f>
        <v>0</v>
      </c>
      <c r="V21" s="25" t="n">
        <f aca="false">SUM(AD21:AF21)</f>
        <v>0</v>
      </c>
      <c r="W21" s="25" t="n">
        <f aca="false">SUM(AG21:AI21)</f>
        <v>0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 t="n">
        <f aca="false">SUM(AK21:AN21)</f>
        <v>0</v>
      </c>
      <c r="AK21" s="25" t="n">
        <f aca="false">SUM(AO21:AQ21)</f>
        <v>0</v>
      </c>
      <c r="AL21" s="25" t="n">
        <f aca="false">SUM(AR21:AT21)</f>
        <v>0</v>
      </c>
      <c r="AM21" s="25" t="n">
        <f aca="false">SUM(AU21:AW21)</f>
        <v>0</v>
      </c>
      <c r="AN21" s="25" t="n">
        <f aca="false">SUM(AX21:AZ21)</f>
        <v>0</v>
      </c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6" t="n">
        <f aca="false">SUM(BB21:BE21)</f>
        <v>0</v>
      </c>
      <c r="BB21" s="26" t="n">
        <f aca="false">SUM(BF21:BH21)</f>
        <v>0</v>
      </c>
      <c r="BC21" s="26" t="n">
        <f aca="false">SUM(BI21:BK21)</f>
        <v>0</v>
      </c>
      <c r="BD21" s="26" t="n">
        <f aca="false">SUM(BL21:BN21)</f>
        <v>0</v>
      </c>
      <c r="BE21" s="26" t="n">
        <f aca="false">SUM(BO21:BQ21)</f>
        <v>0</v>
      </c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7"/>
      <c r="BS21" s="27"/>
      <c r="BT21" s="25"/>
      <c r="BU21" s="25"/>
      <c r="BV21" s="25"/>
      <c r="BW21" s="25"/>
      <c r="BX21" s="25"/>
      <c r="BY21" s="25"/>
      <c r="BZ21" s="25"/>
    </row>
    <row r="22" s="17" customFormat="true" ht="15" hidden="true" customHeight="true" outlineLevel="0" collapsed="false">
      <c r="A22" s="15" t="n">
        <f aca="false">$A$19</f>
        <v>0</v>
      </c>
      <c r="B22" s="16"/>
      <c r="C22" s="16" t="n">
        <v>4</v>
      </c>
      <c r="D22" s="16"/>
      <c r="E22" s="16"/>
      <c r="G22" s="18" t="s">
        <v>90</v>
      </c>
      <c r="H22" s="24" t="s">
        <v>91</v>
      </c>
      <c r="I22" s="20" t="s">
        <v>87</v>
      </c>
      <c r="J22" s="25" t="n">
        <f aca="false">J20-J21</f>
        <v>0</v>
      </c>
      <c r="K22" s="25" t="n">
        <f aca="false">K20-K21</f>
        <v>0</v>
      </c>
      <c r="L22" s="25" t="n">
        <f aca="false">L20-L21</f>
        <v>0</v>
      </c>
      <c r="M22" s="25" t="n">
        <f aca="false">M20-M21</f>
        <v>0</v>
      </c>
      <c r="N22" s="25" t="n">
        <f aca="false">SUM(O22:R22)</f>
        <v>0</v>
      </c>
      <c r="O22" s="25" t="n">
        <f aca="false">O20-O21</f>
        <v>0</v>
      </c>
      <c r="P22" s="25" t="n">
        <f aca="false">P20-P21</f>
        <v>0</v>
      </c>
      <c r="Q22" s="25" t="n">
        <f aca="false">Q20-Q21</f>
        <v>0</v>
      </c>
      <c r="R22" s="25" t="n">
        <f aca="false">R20-R21</f>
        <v>0</v>
      </c>
      <c r="S22" s="25" t="n">
        <f aca="false">SUM(T22:W22)</f>
        <v>0</v>
      </c>
      <c r="T22" s="25" t="n">
        <f aca="false">SUM(X22:Z22)</f>
        <v>0</v>
      </c>
      <c r="U22" s="25" t="n">
        <f aca="false">SUM(AA22:AC22)</f>
        <v>0</v>
      </c>
      <c r="V22" s="25" t="n">
        <f aca="false">SUM(AD22:AF22)</f>
        <v>0</v>
      </c>
      <c r="W22" s="25" t="n">
        <f aca="false">SUM(AG22:AI22)</f>
        <v>0</v>
      </c>
      <c r="X22" s="25" t="n">
        <f aca="false">X20-X21</f>
        <v>0</v>
      </c>
      <c r="Y22" s="25" t="n">
        <f aca="false">Y20-Y21</f>
        <v>0</v>
      </c>
      <c r="Z22" s="25" t="n">
        <f aca="false">Z20-Z21</f>
        <v>0</v>
      </c>
      <c r="AA22" s="25" t="n">
        <f aca="false">AA20-AA21</f>
        <v>0</v>
      </c>
      <c r="AB22" s="25" t="n">
        <f aca="false">AB20-AB21</f>
        <v>0</v>
      </c>
      <c r="AC22" s="25" t="n">
        <f aca="false">AC20-AC21</f>
        <v>0</v>
      </c>
      <c r="AD22" s="25" t="n">
        <f aca="false">AD20-AD21</f>
        <v>0</v>
      </c>
      <c r="AE22" s="25" t="n">
        <f aca="false">AE20-AE21</f>
        <v>0</v>
      </c>
      <c r="AF22" s="25" t="n">
        <f aca="false">AF20-AF21</f>
        <v>0</v>
      </c>
      <c r="AG22" s="25" t="n">
        <f aca="false">AG20-AG21</f>
        <v>0</v>
      </c>
      <c r="AH22" s="25" t="n">
        <f aca="false">AH20-AH21</f>
        <v>0</v>
      </c>
      <c r="AI22" s="25" t="n">
        <f aca="false">AI20-AI21</f>
        <v>0</v>
      </c>
      <c r="AJ22" s="25" t="n">
        <f aca="false">SUM(AK22:AN22)</f>
        <v>0</v>
      </c>
      <c r="AK22" s="25" t="n">
        <f aca="false">SUM(AO22:AQ22)</f>
        <v>0</v>
      </c>
      <c r="AL22" s="25" t="n">
        <f aca="false">SUM(AR22:AT22)</f>
        <v>0</v>
      </c>
      <c r="AM22" s="25" t="n">
        <f aca="false">SUM(AU22:AW22)</f>
        <v>0</v>
      </c>
      <c r="AN22" s="25" t="n">
        <f aca="false">SUM(AX22:AZ22)</f>
        <v>0</v>
      </c>
      <c r="AO22" s="25" t="n">
        <f aca="false">AO20-AO21</f>
        <v>0</v>
      </c>
      <c r="AP22" s="25" t="n">
        <f aca="false">AP20-AP21</f>
        <v>0</v>
      </c>
      <c r="AQ22" s="25" t="n">
        <f aca="false">AQ20-AQ21</f>
        <v>0</v>
      </c>
      <c r="AR22" s="25" t="n">
        <f aca="false">AR20-AR21</f>
        <v>0</v>
      </c>
      <c r="AS22" s="25" t="n">
        <f aca="false">AS20-AS21</f>
        <v>0</v>
      </c>
      <c r="AT22" s="25" t="n">
        <f aca="false">AT20-AT21</f>
        <v>0</v>
      </c>
      <c r="AU22" s="25" t="n">
        <f aca="false">AU20-AU21</f>
        <v>0</v>
      </c>
      <c r="AV22" s="25" t="n">
        <f aca="false">AV20-AV21</f>
        <v>0</v>
      </c>
      <c r="AW22" s="25" t="n">
        <f aca="false">AW20-AW21</f>
        <v>0</v>
      </c>
      <c r="AX22" s="25" t="n">
        <f aca="false">AX20-AX21</f>
        <v>0</v>
      </c>
      <c r="AY22" s="25" t="n">
        <f aca="false">AY20-AY21</f>
        <v>0</v>
      </c>
      <c r="AZ22" s="25" t="n">
        <f aca="false">AZ20-AZ21</f>
        <v>0</v>
      </c>
      <c r="BA22" s="26" t="n">
        <f aca="false">SUM(BB22:BE22)</f>
        <v>0</v>
      </c>
      <c r="BB22" s="26" t="n">
        <f aca="false">SUM(BF22:BH22)</f>
        <v>0</v>
      </c>
      <c r="BC22" s="26" t="n">
        <f aca="false">SUM(BI22:BK22)</f>
        <v>0</v>
      </c>
      <c r="BD22" s="26" t="n">
        <f aca="false">SUM(BL22:BN22)</f>
        <v>0</v>
      </c>
      <c r="BE22" s="26" t="n">
        <f aca="false">SUM(BO22:BQ22)</f>
        <v>0</v>
      </c>
      <c r="BF22" s="26" t="n">
        <f aca="false">BF20-BF21</f>
        <v>0</v>
      </c>
      <c r="BG22" s="26" t="n">
        <f aca="false">BG20-BG21</f>
        <v>0</v>
      </c>
      <c r="BH22" s="26" t="n">
        <f aca="false">BH20-BH21</f>
        <v>0</v>
      </c>
      <c r="BI22" s="26" t="n">
        <f aca="false">BI20-BI21</f>
        <v>0</v>
      </c>
      <c r="BJ22" s="26" t="n">
        <f aca="false">BJ20-BJ21</f>
        <v>0</v>
      </c>
      <c r="BK22" s="26" t="n">
        <f aca="false">BK20-BK21</f>
        <v>0</v>
      </c>
      <c r="BL22" s="26" t="n">
        <f aca="false">BL20-BL21</f>
        <v>0</v>
      </c>
      <c r="BM22" s="26" t="n">
        <f aca="false">BM20-BM21</f>
        <v>0</v>
      </c>
      <c r="BN22" s="26" t="n">
        <f aca="false">BN20-BN21</f>
        <v>0</v>
      </c>
      <c r="BO22" s="26" t="n">
        <f aca="false">BO20-BO21</f>
        <v>0</v>
      </c>
      <c r="BP22" s="26" t="n">
        <f aca="false">BP20-BP21</f>
        <v>0</v>
      </c>
      <c r="BQ22" s="26" t="n">
        <f aca="false">BQ20-BQ21</f>
        <v>0</v>
      </c>
      <c r="BR22" s="27"/>
      <c r="BS22" s="27"/>
      <c r="BT22" s="25"/>
      <c r="BU22" s="25"/>
      <c r="BV22" s="25"/>
      <c r="BW22" s="25"/>
      <c r="BX22" s="25"/>
      <c r="BY22" s="25"/>
      <c r="BZ22" s="25"/>
    </row>
    <row r="23" customFormat="false" ht="15" hidden="true" customHeight="true" outlineLevel="0" collapsed="false">
      <c r="A23" s="28" t="n">
        <f aca="false">$A$19</f>
        <v>0</v>
      </c>
      <c r="C23" s="16" t="n">
        <v>4</v>
      </c>
      <c r="E23" s="1" t="n">
        <v>1</v>
      </c>
      <c r="G23" s="29" t="str">
        <f aca="false">G22 &amp; ".0.1"</f>
        <v>4.0.1</v>
      </c>
      <c r="H23" s="30" t="s">
        <v>92</v>
      </c>
      <c r="I23" s="29" t="s">
        <v>87</v>
      </c>
      <c r="J23" s="31" t="n">
        <f aca="false">J22-J24</f>
        <v>0</v>
      </c>
      <c r="K23" s="31" t="n">
        <f aca="false">K22-K24</f>
        <v>0</v>
      </c>
      <c r="L23" s="31" t="n">
        <f aca="false">L22-L24</f>
        <v>0</v>
      </c>
      <c r="M23" s="31" t="n">
        <f aca="false">M22-M24</f>
        <v>0</v>
      </c>
      <c r="N23" s="31" t="n">
        <f aca="false">SUM(O23:R23)</f>
        <v>0</v>
      </c>
      <c r="O23" s="31" t="n">
        <f aca="false">O22-O24</f>
        <v>0</v>
      </c>
      <c r="P23" s="31" t="n">
        <f aca="false">P22-P24</f>
        <v>0</v>
      </c>
      <c r="Q23" s="31" t="n">
        <f aca="false">Q22-Q24</f>
        <v>0</v>
      </c>
      <c r="R23" s="31" t="n">
        <f aca="false">R22-R24</f>
        <v>0</v>
      </c>
      <c r="S23" s="31" t="n">
        <f aca="false">SUM(T23:W23)</f>
        <v>0</v>
      </c>
      <c r="T23" s="31" t="n">
        <f aca="false">SUM(X23:Z23)</f>
        <v>0</v>
      </c>
      <c r="U23" s="31" t="n">
        <f aca="false">SUM(AA23:AC23)</f>
        <v>0</v>
      </c>
      <c r="V23" s="31" t="n">
        <f aca="false">SUM(AD23:AF23)</f>
        <v>0</v>
      </c>
      <c r="W23" s="31" t="n">
        <f aca="false">SUM(AG23:AI23)</f>
        <v>0</v>
      </c>
      <c r="X23" s="31" t="n">
        <f aca="false">X22-X24</f>
        <v>0</v>
      </c>
      <c r="Y23" s="31" t="n">
        <f aca="false">Y22-Y24</f>
        <v>0</v>
      </c>
      <c r="Z23" s="31" t="n">
        <f aca="false">Z22-Z24</f>
        <v>0</v>
      </c>
      <c r="AA23" s="31" t="n">
        <f aca="false">AA22-AA24</f>
        <v>0</v>
      </c>
      <c r="AB23" s="31" t="n">
        <f aca="false">AB22-AB24</f>
        <v>0</v>
      </c>
      <c r="AC23" s="31" t="n">
        <f aca="false">AC22-AC24</f>
        <v>0</v>
      </c>
      <c r="AD23" s="31" t="n">
        <f aca="false">AD22-AD24</f>
        <v>0</v>
      </c>
      <c r="AE23" s="31" t="n">
        <f aca="false">AE22-AE24</f>
        <v>0</v>
      </c>
      <c r="AF23" s="31" t="n">
        <f aca="false">AF22-AF24</f>
        <v>0</v>
      </c>
      <c r="AG23" s="31" t="n">
        <f aca="false">AG22-AG24</f>
        <v>0</v>
      </c>
      <c r="AH23" s="31" t="n">
        <f aca="false">AH22-AH24</f>
        <v>0</v>
      </c>
      <c r="AI23" s="31" t="n">
        <f aca="false">AI22-AI24</f>
        <v>0</v>
      </c>
      <c r="AJ23" s="31" t="n">
        <f aca="false">SUM(AK23:AN23)</f>
        <v>0</v>
      </c>
      <c r="AK23" s="31" t="n">
        <f aca="false">SUM(AO23:AQ23)</f>
        <v>0</v>
      </c>
      <c r="AL23" s="31" t="n">
        <f aca="false">SUM(AR23:AT23)</f>
        <v>0</v>
      </c>
      <c r="AM23" s="31" t="n">
        <f aca="false">SUM(AU23:AW23)</f>
        <v>0</v>
      </c>
      <c r="AN23" s="31" t="n">
        <f aca="false">SUM(AX23:AZ23)</f>
        <v>0</v>
      </c>
      <c r="AO23" s="31" t="n">
        <f aca="false">AO22-AO24</f>
        <v>0</v>
      </c>
      <c r="AP23" s="31" t="n">
        <f aca="false">AP22-AP24</f>
        <v>0</v>
      </c>
      <c r="AQ23" s="31" t="n">
        <f aca="false">AQ22-AQ24</f>
        <v>0</v>
      </c>
      <c r="AR23" s="31" t="n">
        <f aca="false">AR22-AR24</f>
        <v>0</v>
      </c>
      <c r="AS23" s="31" t="n">
        <f aca="false">AS22-AS24</f>
        <v>0</v>
      </c>
      <c r="AT23" s="31" t="n">
        <f aca="false">AT22-AT24</f>
        <v>0</v>
      </c>
      <c r="AU23" s="31" t="n">
        <f aca="false">AU22-AU24</f>
        <v>0</v>
      </c>
      <c r="AV23" s="31" t="n">
        <f aca="false">AV22-AV24</f>
        <v>0</v>
      </c>
      <c r="AW23" s="31" t="n">
        <f aca="false">AW22-AW24</f>
        <v>0</v>
      </c>
      <c r="AX23" s="31" t="n">
        <f aca="false">AX22-AX24</f>
        <v>0</v>
      </c>
      <c r="AY23" s="31" t="n">
        <f aca="false">AY22-AY24</f>
        <v>0</v>
      </c>
      <c r="AZ23" s="31" t="n">
        <f aca="false">AZ22-AZ24</f>
        <v>0</v>
      </c>
      <c r="BA23" s="32" t="n">
        <f aca="false">SUM(BB23:BE23)</f>
        <v>0</v>
      </c>
      <c r="BB23" s="32" t="n">
        <f aca="false">SUM(BF23:BH23)</f>
        <v>0</v>
      </c>
      <c r="BC23" s="32" t="n">
        <f aca="false">SUM(BI23:BK23)</f>
        <v>0</v>
      </c>
      <c r="BD23" s="32" t="n">
        <f aca="false">SUM(BL23:BN23)</f>
        <v>0</v>
      </c>
      <c r="BE23" s="32" t="n">
        <f aca="false">SUM(BO23:BQ23)</f>
        <v>0</v>
      </c>
      <c r="BF23" s="32" t="n">
        <f aca="false">BF22-BF24</f>
        <v>0</v>
      </c>
      <c r="BG23" s="32" t="n">
        <f aca="false">BG22-BG24</f>
        <v>0</v>
      </c>
      <c r="BH23" s="32" t="n">
        <f aca="false">BH22-BH24</f>
        <v>0</v>
      </c>
      <c r="BI23" s="32" t="n">
        <f aca="false">BI22-BI24</f>
        <v>0</v>
      </c>
      <c r="BJ23" s="32" t="n">
        <f aca="false">BJ22-BJ24</f>
        <v>0</v>
      </c>
      <c r="BK23" s="32" t="n">
        <f aca="false">BK22-BK24</f>
        <v>0</v>
      </c>
      <c r="BL23" s="32" t="n">
        <f aca="false">BL22-BL24</f>
        <v>0</v>
      </c>
      <c r="BM23" s="32" t="n">
        <f aca="false">BM22-BM24</f>
        <v>0</v>
      </c>
      <c r="BN23" s="32" t="n">
        <f aca="false">BN22-BN24</f>
        <v>0</v>
      </c>
      <c r="BO23" s="32" t="n">
        <f aca="false">BO22-BO24</f>
        <v>0</v>
      </c>
      <c r="BP23" s="32" t="n">
        <f aca="false">BP22-BP24</f>
        <v>0</v>
      </c>
      <c r="BQ23" s="32" t="n">
        <f aca="false">BQ22-BQ24</f>
        <v>0</v>
      </c>
      <c r="BR23" s="27"/>
      <c r="BS23" s="27"/>
      <c r="BT23" s="25"/>
      <c r="BU23" s="25"/>
      <c r="BV23" s="25"/>
      <c r="BW23" s="25"/>
      <c r="BX23" s="25"/>
      <c r="BY23" s="25"/>
      <c r="BZ23" s="25"/>
    </row>
    <row r="24" customFormat="false" ht="15" hidden="true" customHeight="true" outlineLevel="0" collapsed="false">
      <c r="A24" s="28" t="n">
        <f aca="false">$A$19</f>
        <v>0</v>
      </c>
      <c r="C24" s="16" t="n">
        <v>4</v>
      </c>
      <c r="E24" s="1" t="n">
        <v>2</v>
      </c>
      <c r="G24" s="29" t="str">
        <f aca="false">G22 &amp; ".0.2"</f>
        <v>4.0.2</v>
      </c>
      <c r="H24" s="30" t="s">
        <v>93</v>
      </c>
      <c r="I24" s="29" t="s">
        <v>87</v>
      </c>
      <c r="J24" s="31" t="n">
        <f aca="false">J34+J43+SUMIF($E51:$E59, $E24, J51:J59)+J67+J77+J86</f>
        <v>0</v>
      </c>
      <c r="K24" s="31" t="n">
        <f aca="false">K34+K43+SUMIF($E51:$E59, $E24, K51:K59)+K67+K77+K86</f>
        <v>0</v>
      </c>
      <c r="L24" s="31" t="n">
        <f aca="false">L34+L43+SUMIF($E51:$E59, $E24, L51:L59)+L67+L77+L86</f>
        <v>0</v>
      </c>
      <c r="M24" s="31" t="n">
        <f aca="false">M34+M43+SUMIF($E51:$E59, $E24, M51:M59)+M67+M77+M86</f>
        <v>0</v>
      </c>
      <c r="N24" s="31" t="n">
        <f aca="false">SUM(O24:R24)</f>
        <v>0</v>
      </c>
      <c r="O24" s="31" t="n">
        <f aca="false">O34+O43+SUMIF($E51:$E59, $E24, O51:O59)+O67+O77+O86</f>
        <v>0</v>
      </c>
      <c r="P24" s="31" t="n">
        <f aca="false">P34+P43+SUMIF($E51:$E59, $E24, P51:P59)+P67+P77+P86</f>
        <v>0</v>
      </c>
      <c r="Q24" s="31" t="n">
        <f aca="false">Q34+Q43+SUMIF($E51:$E59, $E24, Q51:Q59)+Q67+Q77+Q86</f>
        <v>0</v>
      </c>
      <c r="R24" s="31" t="n">
        <f aca="false">R34+R43+SUMIF($E51:$E59, $E24, R51:R59)+R67+R77+R86</f>
        <v>0</v>
      </c>
      <c r="S24" s="31" t="n">
        <f aca="false">SUM(T24:W24)</f>
        <v>0</v>
      </c>
      <c r="T24" s="31" t="n">
        <f aca="false">SUM(X24:Z24)</f>
        <v>0</v>
      </c>
      <c r="U24" s="31" t="n">
        <f aca="false">SUM(AA24:AC24)</f>
        <v>0</v>
      </c>
      <c r="V24" s="31" t="n">
        <f aca="false">SUM(AD24:AF24)</f>
        <v>0</v>
      </c>
      <c r="W24" s="31" t="n">
        <f aca="false">SUM(AG24:AI24)</f>
        <v>0</v>
      </c>
      <c r="X24" s="31" t="n">
        <f aca="false">X34+X43+SUMIF($E51:$E59, $E24, X51:X59)+X67+X77+X86</f>
        <v>0</v>
      </c>
      <c r="Y24" s="31" t="n">
        <f aca="false">Y34+Y43+SUMIF($E51:$E59, $E24, Y51:Y59)+Y67+Y77+Y86</f>
        <v>0</v>
      </c>
      <c r="Z24" s="31" t="n">
        <f aca="false">Z34+Z43+SUMIF($E51:$E59, $E24, Z51:Z59)+Z67+Z77+Z86</f>
        <v>0</v>
      </c>
      <c r="AA24" s="31" t="n">
        <f aca="false">AA34+AA43+SUMIF($E51:$E59, $E24, AA51:AA59)+AA67+AA77+AA86</f>
        <v>0</v>
      </c>
      <c r="AB24" s="31" t="n">
        <f aca="false">AB34+AB43+SUMIF($E51:$E59, $E24, AB51:AB59)+AB67+AB77+AB86</f>
        <v>0</v>
      </c>
      <c r="AC24" s="31" t="n">
        <f aca="false">AC34+AC43+SUMIF($E51:$E59, $E24, AC51:AC59)+AC67+AC77+AC86</f>
        <v>0</v>
      </c>
      <c r="AD24" s="31" t="n">
        <f aca="false">AD34+AD43+SUMIF($E51:$E59, $E24, AD51:AD59)+AD67+AD77+AD86</f>
        <v>0</v>
      </c>
      <c r="AE24" s="31" t="n">
        <f aca="false">AE34+AE43+SUMIF($E51:$E59, $E24, AE51:AE59)+AE67+AE77+AE86</f>
        <v>0</v>
      </c>
      <c r="AF24" s="31" t="n">
        <f aca="false">AF34+AF43+SUMIF($E51:$E59, $E24, AF51:AF59)+AF67+AF77+AF86</f>
        <v>0</v>
      </c>
      <c r="AG24" s="31" t="n">
        <f aca="false">AG34+AG43+SUMIF($E51:$E59, $E24, AG51:AG59)+AG67+AG77+AG86</f>
        <v>0</v>
      </c>
      <c r="AH24" s="31" t="n">
        <f aca="false">AH34+AH43+SUMIF($E51:$E59, $E24, AH51:AH59)+AH67+AH77+AH86</f>
        <v>0</v>
      </c>
      <c r="AI24" s="31" t="n">
        <f aca="false">AI34+AI43+SUMIF($E51:$E59, $E24, AI51:AI59)+AI67+AI77+AI86</f>
        <v>0</v>
      </c>
      <c r="AJ24" s="31" t="n">
        <f aca="false">SUM(AK24:AN24)</f>
        <v>0</v>
      </c>
      <c r="AK24" s="31" t="n">
        <f aca="false">SUM(AO24:AQ24)</f>
        <v>0</v>
      </c>
      <c r="AL24" s="31" t="n">
        <f aca="false">SUM(AR24:AT24)</f>
        <v>0</v>
      </c>
      <c r="AM24" s="31" t="n">
        <f aca="false">SUM(AU24:AW24)</f>
        <v>0</v>
      </c>
      <c r="AN24" s="31" t="n">
        <f aca="false">SUM(AX24:AZ24)</f>
        <v>0</v>
      </c>
      <c r="AO24" s="31" t="n">
        <f aca="false">AO34+AO43+SUMIF($E51:$E59, $E24, AO51:AO59)+AO67+AO77+AO86</f>
        <v>0</v>
      </c>
      <c r="AP24" s="31" t="n">
        <f aca="false">AP34+AP43+SUMIF($E51:$E59, $E24, AP51:AP59)+AP67+AP77+AP86</f>
        <v>0</v>
      </c>
      <c r="AQ24" s="31" t="n">
        <f aca="false">AQ34+AQ43+SUMIF($E51:$E59, $E24, AQ51:AQ59)+AQ67+AQ77+AQ86</f>
        <v>0</v>
      </c>
      <c r="AR24" s="31" t="n">
        <f aca="false">AR34+AR43+SUMIF($E51:$E59, $E24, AR51:AR59)+AR67+AR77+AR86</f>
        <v>0</v>
      </c>
      <c r="AS24" s="31" t="n">
        <f aca="false">AS34+AS43+SUMIF($E51:$E59, $E24, AS51:AS59)+AS67+AS77+AS86</f>
        <v>0</v>
      </c>
      <c r="AT24" s="31" t="n">
        <f aca="false">AT34+AT43+SUMIF($E51:$E59, $E24, AT51:AT59)+AT67+AT77+AT86</f>
        <v>0</v>
      </c>
      <c r="AU24" s="31" t="n">
        <f aca="false">AU34+AU43+SUMIF($E51:$E59, $E24, AU51:AU59)+AU67+AU77+AU86</f>
        <v>0</v>
      </c>
      <c r="AV24" s="31" t="n">
        <f aca="false">AV34+AV43+SUMIF($E51:$E59, $E24, AV51:AV59)+AV67+AV77+AV86</f>
        <v>0</v>
      </c>
      <c r="AW24" s="31" t="n">
        <f aca="false">AW34+AW43+SUMIF($E51:$E59, $E24, AW51:AW59)+AW67+AW77+AW86</f>
        <v>0</v>
      </c>
      <c r="AX24" s="31" t="n">
        <f aca="false">AX34+AX43+SUMIF($E51:$E59, $E24, AX51:AX59)+AX67+AX77+AX86</f>
        <v>0</v>
      </c>
      <c r="AY24" s="31" t="n">
        <f aca="false">AY34+AY43+SUMIF($E51:$E59, $E24, AY51:AY59)+AY67+AY77+AY86</f>
        <v>0</v>
      </c>
      <c r="AZ24" s="31" t="n">
        <f aca="false">AZ34+AZ43+SUMIF($E51:$E59, $E24, AZ51:AZ59)+AZ67+AZ77+AZ86</f>
        <v>0</v>
      </c>
      <c r="BA24" s="32" t="n">
        <f aca="false">SUM(BB24:BE24)</f>
        <v>0</v>
      </c>
      <c r="BB24" s="32" t="n">
        <f aca="false">SUM(BF24:BH24)</f>
        <v>0</v>
      </c>
      <c r="BC24" s="32" t="n">
        <f aca="false">SUM(BI24:BK24)</f>
        <v>0</v>
      </c>
      <c r="BD24" s="32" t="n">
        <f aca="false">SUM(BL24:BN24)</f>
        <v>0</v>
      </c>
      <c r="BE24" s="32" t="n">
        <f aca="false">SUM(BO24:BQ24)</f>
        <v>0</v>
      </c>
      <c r="BF24" s="32" t="n">
        <f aca="false">BF34+BF43+SUMIF($E51:$E59, $E24, BF51:BF59)+BF67+BF77+BF86</f>
        <v>0</v>
      </c>
      <c r="BG24" s="32" t="n">
        <f aca="false">BG34+BG43+SUMIF($E51:$E59, $E24, BG51:BG59)+BG67+BG77+BG86</f>
        <v>0</v>
      </c>
      <c r="BH24" s="32" t="n">
        <f aca="false">BH34+BH43+SUMIF($E51:$E59, $E24, BH51:BH59)+BH67+BH77+BH86</f>
        <v>0</v>
      </c>
      <c r="BI24" s="32" t="n">
        <f aca="false">BI34+BI43+SUMIF($E51:$E59, $E24, BI51:BI59)+BI67+BI77+BI86</f>
        <v>0</v>
      </c>
      <c r="BJ24" s="32" t="n">
        <f aca="false">BJ34+BJ43+SUMIF($E51:$E59, $E24, BJ51:BJ59)+BJ67+BJ77+BJ86</f>
        <v>0</v>
      </c>
      <c r="BK24" s="32" t="n">
        <f aca="false">BK34+BK43+SUMIF($E51:$E59, $E24, BK51:BK59)+BK67+BK77+BK86</f>
        <v>0</v>
      </c>
      <c r="BL24" s="32" t="n">
        <f aca="false">BL34+BL43+SUMIF($E51:$E59, $E24, BL51:BL59)+BL67+BL77+BL86</f>
        <v>0</v>
      </c>
      <c r="BM24" s="32" t="n">
        <f aca="false">BM34+BM43+SUMIF($E51:$E59, $E24, BM51:BM59)+BM67+BM77+BM86</f>
        <v>0</v>
      </c>
      <c r="BN24" s="32" t="n">
        <f aca="false">BN34+BN43+SUMIF($E51:$E59, $E24, BN51:BN59)+BN67+BN77+BN86</f>
        <v>0</v>
      </c>
      <c r="BO24" s="32" t="n">
        <f aca="false">BO34+BO43+SUMIF($E51:$E59, $E24, BO51:BO59)+BO67+BO77+BO86</f>
        <v>0</v>
      </c>
      <c r="BP24" s="32" t="n">
        <f aca="false">BP34+BP43+SUMIF($E51:$E59, $E24, BP51:BP59)+BP67+BP77+BP86</f>
        <v>0</v>
      </c>
      <c r="BQ24" s="32" t="n">
        <f aca="false">BQ34+BQ43+SUMIF($E51:$E59, $E24, BQ51:BQ59)+BQ67+BQ77+BQ86</f>
        <v>0</v>
      </c>
      <c r="BR24" s="27"/>
      <c r="BS24" s="27"/>
      <c r="BT24" s="25"/>
      <c r="BU24" s="25"/>
      <c r="BV24" s="25"/>
      <c r="BW24" s="25"/>
      <c r="BX24" s="25"/>
      <c r="BY24" s="25"/>
      <c r="BZ24" s="25"/>
    </row>
    <row r="25" customFormat="false" ht="15" hidden="true" customHeight="true" outlineLevel="0" collapsed="false">
      <c r="A25" s="28" t="n">
        <f aca="false">$A$19</f>
        <v>0</v>
      </c>
      <c r="C25" s="16" t="n">
        <v>4</v>
      </c>
      <c r="E25" s="1" t="n">
        <v>3</v>
      </c>
      <c r="G25" s="29" t="str">
        <f aca="false">G24 &amp; ".1"</f>
        <v>4.0.2.1</v>
      </c>
      <c r="H25" s="33" t="s">
        <v>94</v>
      </c>
      <c r="I25" s="29" t="s">
        <v>87</v>
      </c>
      <c r="J25" s="31" t="n">
        <f aca="false">J35+J44+SUMIF($E51:$E59, $E25, J51:J59)+J68+J78+J87</f>
        <v>0</v>
      </c>
      <c r="K25" s="31" t="n">
        <f aca="false">K35+K44+SUMIF($E51:$E59, $E25, K51:K59)+K68+K78+K87</f>
        <v>0</v>
      </c>
      <c r="L25" s="31" t="n">
        <f aca="false">L35+L44+SUMIF($E51:$E59, $E25, L51:L59)+L68+L78+L87</f>
        <v>0</v>
      </c>
      <c r="M25" s="31" t="n">
        <f aca="false">M35+M44+SUMIF($E51:$E59, $E25, M51:M59)+M68+M78+M87</f>
        <v>0</v>
      </c>
      <c r="N25" s="31" t="n">
        <f aca="false">SUM(O25:R25)</f>
        <v>0</v>
      </c>
      <c r="O25" s="31" t="n">
        <f aca="false">O35+O44+SUMIF($E51:$E59, $E25, O51:O59)+O68+O78+O87</f>
        <v>0</v>
      </c>
      <c r="P25" s="31" t="n">
        <f aca="false">P35+P44+SUMIF($E51:$E59, $E25, P51:P59)+P68+P78+P87</f>
        <v>0</v>
      </c>
      <c r="Q25" s="31" t="n">
        <f aca="false">Q35+Q44+SUMIF($E51:$E59, $E25, Q51:Q59)+Q68+Q78+Q87</f>
        <v>0</v>
      </c>
      <c r="R25" s="31" t="n">
        <f aca="false">R35+R44+SUMIF($E51:$E59, $E25, R51:R59)+R68+R78+R87</f>
        <v>0</v>
      </c>
      <c r="S25" s="31" t="n">
        <f aca="false">SUM(T25:W25)</f>
        <v>0</v>
      </c>
      <c r="T25" s="31" t="n">
        <f aca="false">SUM(X25:Z25)</f>
        <v>0</v>
      </c>
      <c r="U25" s="31" t="n">
        <f aca="false">SUM(AA25:AC25)</f>
        <v>0</v>
      </c>
      <c r="V25" s="31" t="n">
        <f aca="false">SUM(AD25:AF25)</f>
        <v>0</v>
      </c>
      <c r="W25" s="31" t="n">
        <f aca="false">SUM(AG25:AI25)</f>
        <v>0</v>
      </c>
      <c r="X25" s="31" t="n">
        <f aca="false">X35+X44+SUMIF($E51:$E59, $E25, X51:X59)+X68+X78+X87</f>
        <v>0</v>
      </c>
      <c r="Y25" s="31" t="n">
        <f aca="false">Y35+Y44+SUMIF($E51:$E59, $E25, Y51:Y59)+Y68+Y78+Y87</f>
        <v>0</v>
      </c>
      <c r="Z25" s="31" t="n">
        <f aca="false">Z35+Z44+SUMIF($E51:$E59, $E25, Z51:Z59)+Z68+Z78+Z87</f>
        <v>0</v>
      </c>
      <c r="AA25" s="31" t="n">
        <f aca="false">AA35+AA44+SUMIF($E51:$E59, $E25, AA51:AA59)+AA68+AA78+AA87</f>
        <v>0</v>
      </c>
      <c r="AB25" s="31" t="n">
        <f aca="false">AB35+AB44+SUMIF($E51:$E59, $E25, AB51:AB59)+AB68+AB78+AB87</f>
        <v>0</v>
      </c>
      <c r="AC25" s="31" t="n">
        <f aca="false">AC35+AC44+SUMIF($E51:$E59, $E25, AC51:AC59)+AC68+AC78+AC87</f>
        <v>0</v>
      </c>
      <c r="AD25" s="31" t="n">
        <f aca="false">AD35+AD44+SUMIF($E51:$E59, $E25, AD51:AD59)+AD68+AD78+AD87</f>
        <v>0</v>
      </c>
      <c r="AE25" s="31" t="n">
        <f aca="false">AE35+AE44+SUMIF($E51:$E59, $E25, AE51:AE59)+AE68+AE78+AE87</f>
        <v>0</v>
      </c>
      <c r="AF25" s="31" t="n">
        <f aca="false">AF35+AF44+SUMIF($E51:$E59, $E25, AF51:AF59)+AF68+AF78+AF87</f>
        <v>0</v>
      </c>
      <c r="AG25" s="31" t="n">
        <f aca="false">AG35+AG44+SUMIF($E51:$E59, $E25, AG51:AG59)+AG68+AG78+AG87</f>
        <v>0</v>
      </c>
      <c r="AH25" s="31" t="n">
        <f aca="false">AH35+AH44+SUMIF($E51:$E59, $E25, AH51:AH59)+AH68+AH78+AH87</f>
        <v>0</v>
      </c>
      <c r="AI25" s="31" t="n">
        <f aca="false">AI35+AI44+SUMIF($E51:$E59, $E25, AI51:AI59)+AI68+AI78+AI87</f>
        <v>0</v>
      </c>
      <c r="AJ25" s="31" t="n">
        <f aca="false">SUM(AK25:AN25)</f>
        <v>0</v>
      </c>
      <c r="AK25" s="31" t="n">
        <f aca="false">SUM(AO25:AQ25)</f>
        <v>0</v>
      </c>
      <c r="AL25" s="31" t="n">
        <f aca="false">SUM(AR25:AT25)</f>
        <v>0</v>
      </c>
      <c r="AM25" s="31" t="n">
        <f aca="false">SUM(AU25:AW25)</f>
        <v>0</v>
      </c>
      <c r="AN25" s="31" t="n">
        <f aca="false">SUM(AX25:AZ25)</f>
        <v>0</v>
      </c>
      <c r="AO25" s="31" t="n">
        <f aca="false">AO35+AO44+SUMIF($E51:$E59, $E25, AO51:AO59)+AO68+AO78+AO87</f>
        <v>0</v>
      </c>
      <c r="AP25" s="31" t="n">
        <f aca="false">AP35+AP44+SUMIF($E51:$E59, $E25, AP51:AP59)+AP68+AP78+AP87</f>
        <v>0</v>
      </c>
      <c r="AQ25" s="31" t="n">
        <f aca="false">AQ35+AQ44+SUMIF($E51:$E59, $E25, AQ51:AQ59)+AQ68+AQ78+AQ87</f>
        <v>0</v>
      </c>
      <c r="AR25" s="31" t="n">
        <f aca="false">AR35+AR44+SUMIF($E51:$E59, $E25, AR51:AR59)+AR68+AR78+AR87</f>
        <v>0</v>
      </c>
      <c r="AS25" s="31" t="n">
        <f aca="false">AS35+AS44+SUMIF($E51:$E59, $E25, AS51:AS59)+AS68+AS78+AS87</f>
        <v>0</v>
      </c>
      <c r="AT25" s="31" t="n">
        <f aca="false">AT35+AT44+SUMIF($E51:$E59, $E25, AT51:AT59)+AT68+AT78+AT87</f>
        <v>0</v>
      </c>
      <c r="AU25" s="31" t="n">
        <f aca="false">AU35+AU44+SUMIF($E51:$E59, $E25, AU51:AU59)+AU68+AU78+AU87</f>
        <v>0</v>
      </c>
      <c r="AV25" s="31" t="n">
        <f aca="false">AV35+AV44+SUMIF($E51:$E59, $E25, AV51:AV59)+AV68+AV78+AV87</f>
        <v>0</v>
      </c>
      <c r="AW25" s="31" t="n">
        <f aca="false">AW35+AW44+SUMIF($E51:$E59, $E25, AW51:AW59)+AW68+AW78+AW87</f>
        <v>0</v>
      </c>
      <c r="AX25" s="31" t="n">
        <f aca="false">AX35+AX44+SUMIF($E51:$E59, $E25, AX51:AX59)+AX68+AX78+AX87</f>
        <v>0</v>
      </c>
      <c r="AY25" s="31" t="n">
        <f aca="false">AY35+AY44+SUMIF($E51:$E59, $E25, AY51:AY59)+AY68+AY78+AY87</f>
        <v>0</v>
      </c>
      <c r="AZ25" s="31" t="n">
        <f aca="false">AZ35+AZ44+SUMIF($E51:$E59, $E25, AZ51:AZ59)+AZ68+AZ78+AZ87</f>
        <v>0</v>
      </c>
      <c r="BA25" s="32" t="n">
        <f aca="false">SUM(BB25:BE25)</f>
        <v>0</v>
      </c>
      <c r="BB25" s="32" t="n">
        <f aca="false">SUM(BF25:BH25)</f>
        <v>0</v>
      </c>
      <c r="BC25" s="32" t="n">
        <f aca="false">SUM(BI25:BK25)</f>
        <v>0</v>
      </c>
      <c r="BD25" s="32" t="n">
        <f aca="false">SUM(BL25:BN25)</f>
        <v>0</v>
      </c>
      <c r="BE25" s="32" t="n">
        <f aca="false">SUM(BO25:BQ25)</f>
        <v>0</v>
      </c>
      <c r="BF25" s="32" t="n">
        <f aca="false">BF35+BF44+SUMIF($E51:$E59, $E25, BF51:BF59)+BF68+BF78+BF87</f>
        <v>0</v>
      </c>
      <c r="BG25" s="32" t="n">
        <f aca="false">BG35+BG44+SUMIF($E51:$E59, $E25, BG51:BG59)+BG68+BG78+BG87</f>
        <v>0</v>
      </c>
      <c r="BH25" s="32" t="n">
        <f aca="false">BH35+BH44+SUMIF($E51:$E59, $E25, BH51:BH59)+BH68+BH78+BH87</f>
        <v>0</v>
      </c>
      <c r="BI25" s="32" t="n">
        <f aca="false">BI35+BI44+SUMIF($E51:$E59, $E25, BI51:BI59)+BI68+BI78+BI87</f>
        <v>0</v>
      </c>
      <c r="BJ25" s="32" t="n">
        <f aca="false">BJ35+BJ44+SUMIF($E51:$E59, $E25, BJ51:BJ59)+BJ68+BJ78+BJ87</f>
        <v>0</v>
      </c>
      <c r="BK25" s="32" t="n">
        <f aca="false">BK35+BK44+SUMIF($E51:$E59, $E25, BK51:BK59)+BK68+BK78+BK87</f>
        <v>0</v>
      </c>
      <c r="BL25" s="32" t="n">
        <f aca="false">BL35+BL44+SUMIF($E51:$E59, $E25, BL51:BL59)+BL68+BL78+BL87</f>
        <v>0</v>
      </c>
      <c r="BM25" s="32" t="n">
        <f aca="false">BM35+BM44+SUMIF($E51:$E59, $E25, BM51:BM59)+BM68+BM78+BM87</f>
        <v>0</v>
      </c>
      <c r="BN25" s="32" t="n">
        <f aca="false">BN35+BN44+SUMIF($E51:$E59, $E25, BN51:BN59)+BN68+BN78+BN87</f>
        <v>0</v>
      </c>
      <c r="BO25" s="32" t="n">
        <f aca="false">BO35+BO44+SUMIF($E51:$E59, $E25, BO51:BO59)+BO68+BO78+BO87</f>
        <v>0</v>
      </c>
      <c r="BP25" s="32" t="n">
        <f aca="false">BP35+BP44+SUMIF($E51:$E59, $E25, BP51:BP59)+BP68+BP78+BP87</f>
        <v>0</v>
      </c>
      <c r="BQ25" s="32" t="n">
        <f aca="false">BQ35+BQ44+SUMIF($E51:$E59, $E25, BQ51:BQ59)+BQ68+BQ78+BQ87</f>
        <v>0</v>
      </c>
      <c r="BR25" s="27"/>
      <c r="BS25" s="27"/>
      <c r="BT25" s="25"/>
      <c r="BU25" s="25"/>
      <c r="BV25" s="25"/>
      <c r="BW25" s="25"/>
      <c r="BX25" s="25"/>
      <c r="BY25" s="25"/>
      <c r="BZ25" s="25"/>
    </row>
    <row r="26" customFormat="false" ht="15" hidden="true" customHeight="true" outlineLevel="0" collapsed="false">
      <c r="A26" s="28" t="n">
        <f aca="false">$A$19</f>
        <v>0</v>
      </c>
      <c r="C26" s="16" t="n">
        <v>4</v>
      </c>
      <c r="E26" s="1" t="n">
        <v>4</v>
      </c>
      <c r="G26" s="29" t="str">
        <f aca="false">G24 &amp; ".2"</f>
        <v>4.0.2.2</v>
      </c>
      <c r="H26" s="33" t="s">
        <v>95</v>
      </c>
      <c r="I26" s="29" t="s">
        <v>87</v>
      </c>
      <c r="J26" s="31" t="n">
        <f aca="false">J36+J45+SUMIF($E51:$E59, $E26, J51:J59)+J69+J79+J88</f>
        <v>0</v>
      </c>
      <c r="K26" s="31" t="n">
        <f aca="false">K36+K45+SUMIF($E51:$E59, $E26, K51:K59)+K69+K79+K88</f>
        <v>0</v>
      </c>
      <c r="L26" s="31" t="n">
        <f aca="false">L36+L45+SUMIF($E51:$E59, $E26, L51:L59)+L69+L79+L88</f>
        <v>0</v>
      </c>
      <c r="M26" s="31" t="n">
        <f aca="false">M36+M45+SUMIF($E51:$E59, $E26, M51:M59)+M69+M79+M88</f>
        <v>0</v>
      </c>
      <c r="N26" s="31" t="n">
        <f aca="false">SUM(O26:R26)</f>
        <v>0</v>
      </c>
      <c r="O26" s="31" t="n">
        <f aca="false">O36+O45+SUMIF($E51:$E59, $E26, O51:O59)+O69+O79+O88</f>
        <v>0</v>
      </c>
      <c r="P26" s="31" t="n">
        <f aca="false">P36+P45+SUMIF($E51:$E59, $E26, P51:P59)+P69+P79+P88</f>
        <v>0</v>
      </c>
      <c r="Q26" s="31" t="n">
        <f aca="false">Q36+Q45+SUMIF($E51:$E59, $E26, Q51:Q59)+Q69+Q79+Q88</f>
        <v>0</v>
      </c>
      <c r="R26" s="31" t="n">
        <f aca="false">R36+R45+SUMIF($E51:$E59, $E26, R51:R59)+R69+R79+R88</f>
        <v>0</v>
      </c>
      <c r="S26" s="31" t="n">
        <f aca="false">SUM(T26:W26)</f>
        <v>0</v>
      </c>
      <c r="T26" s="31" t="n">
        <f aca="false">SUM(X26:Z26)</f>
        <v>0</v>
      </c>
      <c r="U26" s="31" t="n">
        <f aca="false">SUM(AA26:AC26)</f>
        <v>0</v>
      </c>
      <c r="V26" s="31" t="n">
        <f aca="false">SUM(AD26:AF26)</f>
        <v>0</v>
      </c>
      <c r="W26" s="31" t="n">
        <f aca="false">SUM(AG26:AI26)</f>
        <v>0</v>
      </c>
      <c r="X26" s="31" t="n">
        <f aca="false">X36+X45+SUMIF($E51:$E59, $E26, X51:X59)+X69+X79+X88</f>
        <v>0</v>
      </c>
      <c r="Y26" s="31" t="n">
        <f aca="false">Y36+Y45+SUMIF($E51:$E59, $E26, Y51:Y59)+Y69+Y79+Y88</f>
        <v>0</v>
      </c>
      <c r="Z26" s="31" t="n">
        <f aca="false">Z36+Z45+SUMIF($E51:$E59, $E26, Z51:Z59)+Z69+Z79+Z88</f>
        <v>0</v>
      </c>
      <c r="AA26" s="31" t="n">
        <f aca="false">AA36+AA45+SUMIF($E51:$E59, $E26, AA51:AA59)+AA69+AA79+AA88</f>
        <v>0</v>
      </c>
      <c r="AB26" s="31" t="n">
        <f aca="false">AB36+AB45+SUMIF($E51:$E59, $E26, AB51:AB59)+AB69+AB79+AB88</f>
        <v>0</v>
      </c>
      <c r="AC26" s="31" t="n">
        <f aca="false">AC36+AC45+SUMIF($E51:$E59, $E26, AC51:AC59)+AC69+AC79+AC88</f>
        <v>0</v>
      </c>
      <c r="AD26" s="31" t="n">
        <f aca="false">AD36+AD45+SUMIF($E51:$E59, $E26, AD51:AD59)+AD69+AD79+AD88</f>
        <v>0</v>
      </c>
      <c r="AE26" s="31" t="n">
        <f aca="false">AE36+AE45+SUMIF($E51:$E59, $E26, AE51:AE59)+AE69+AE79+AE88</f>
        <v>0</v>
      </c>
      <c r="AF26" s="31" t="n">
        <f aca="false">AF36+AF45+SUMIF($E51:$E59, $E26, AF51:AF59)+AF69+AF79+AF88</f>
        <v>0</v>
      </c>
      <c r="AG26" s="31" t="n">
        <f aca="false">AG36+AG45+SUMIF($E51:$E59, $E26, AG51:AG59)+AG69+AG79+AG88</f>
        <v>0</v>
      </c>
      <c r="AH26" s="31" t="n">
        <f aca="false">AH36+AH45+SUMIF($E51:$E59, $E26, AH51:AH59)+AH69+AH79+AH88</f>
        <v>0</v>
      </c>
      <c r="AI26" s="31" t="n">
        <f aca="false">AI36+AI45+SUMIF($E51:$E59, $E26, AI51:AI59)+AI69+AI79+AI88</f>
        <v>0</v>
      </c>
      <c r="AJ26" s="31" t="n">
        <f aca="false">SUM(AK26:AN26)</f>
        <v>0</v>
      </c>
      <c r="AK26" s="31" t="n">
        <f aca="false">SUM(AO26:AQ26)</f>
        <v>0</v>
      </c>
      <c r="AL26" s="31" t="n">
        <f aca="false">SUM(AR26:AT26)</f>
        <v>0</v>
      </c>
      <c r="AM26" s="31" t="n">
        <f aca="false">SUM(AU26:AW26)</f>
        <v>0</v>
      </c>
      <c r="AN26" s="31" t="n">
        <f aca="false">SUM(AX26:AZ26)</f>
        <v>0</v>
      </c>
      <c r="AO26" s="31" t="n">
        <f aca="false">AO36+AO45+SUMIF($E51:$E59, $E26, AO51:AO59)+AO69+AO79+AO88</f>
        <v>0</v>
      </c>
      <c r="AP26" s="31" t="n">
        <f aca="false">AP36+AP45+SUMIF($E51:$E59, $E26, AP51:AP59)+AP69+AP79+AP88</f>
        <v>0</v>
      </c>
      <c r="AQ26" s="31" t="n">
        <f aca="false">AQ36+AQ45+SUMIF($E51:$E59, $E26, AQ51:AQ59)+AQ69+AQ79+AQ88</f>
        <v>0</v>
      </c>
      <c r="AR26" s="31" t="n">
        <f aca="false">AR36+AR45+SUMIF($E51:$E59, $E26, AR51:AR59)+AR69+AR79+AR88</f>
        <v>0</v>
      </c>
      <c r="AS26" s="31" t="n">
        <f aca="false">AS36+AS45+SUMIF($E51:$E59, $E26, AS51:AS59)+AS69+AS79+AS88</f>
        <v>0</v>
      </c>
      <c r="AT26" s="31" t="n">
        <f aca="false">AT36+AT45+SUMIF($E51:$E59, $E26, AT51:AT59)+AT69+AT79+AT88</f>
        <v>0</v>
      </c>
      <c r="AU26" s="31" t="n">
        <f aca="false">AU36+AU45+SUMIF($E51:$E59, $E26, AU51:AU59)+AU69+AU79+AU88</f>
        <v>0</v>
      </c>
      <c r="AV26" s="31" t="n">
        <f aca="false">AV36+AV45+SUMIF($E51:$E59, $E26, AV51:AV59)+AV69+AV79+AV88</f>
        <v>0</v>
      </c>
      <c r="AW26" s="31" t="n">
        <f aca="false">AW36+AW45+SUMIF($E51:$E59, $E26, AW51:AW59)+AW69+AW79+AW88</f>
        <v>0</v>
      </c>
      <c r="AX26" s="31" t="n">
        <f aca="false">AX36+AX45+SUMIF($E51:$E59, $E26, AX51:AX59)+AX69+AX79+AX88</f>
        <v>0</v>
      </c>
      <c r="AY26" s="31" t="n">
        <f aca="false">AY36+AY45+SUMIF($E51:$E59, $E26, AY51:AY59)+AY69+AY79+AY88</f>
        <v>0</v>
      </c>
      <c r="AZ26" s="31" t="n">
        <f aca="false">AZ36+AZ45+SUMIF($E51:$E59, $E26, AZ51:AZ59)+AZ69+AZ79+AZ88</f>
        <v>0</v>
      </c>
      <c r="BA26" s="32" t="n">
        <f aca="false">SUM(BB26:BE26)</f>
        <v>0</v>
      </c>
      <c r="BB26" s="32" t="n">
        <f aca="false">SUM(BF26:BH26)</f>
        <v>0</v>
      </c>
      <c r="BC26" s="32" t="n">
        <f aca="false">SUM(BI26:BK26)</f>
        <v>0</v>
      </c>
      <c r="BD26" s="32" t="n">
        <f aca="false">SUM(BL26:BN26)</f>
        <v>0</v>
      </c>
      <c r="BE26" s="32" t="n">
        <f aca="false">SUM(BO26:BQ26)</f>
        <v>0</v>
      </c>
      <c r="BF26" s="32" t="n">
        <f aca="false">BF36+BF45+SUMIF($E51:$E59, $E26, BF51:BF59)+BF69+BF79+BF88</f>
        <v>0</v>
      </c>
      <c r="BG26" s="32" t="n">
        <f aca="false">BG36+BG45+SUMIF($E51:$E59, $E26, BG51:BG59)+BG69+BG79+BG88</f>
        <v>0</v>
      </c>
      <c r="BH26" s="32" t="n">
        <f aca="false">BH36+BH45+SUMIF($E51:$E59, $E26, BH51:BH59)+BH69+BH79+BH88</f>
        <v>0</v>
      </c>
      <c r="BI26" s="32" t="n">
        <f aca="false">BI36+BI45+SUMIF($E51:$E59, $E26, BI51:BI59)+BI69+BI79+BI88</f>
        <v>0</v>
      </c>
      <c r="BJ26" s="32" t="n">
        <f aca="false">BJ36+BJ45+SUMIF($E51:$E59, $E26, BJ51:BJ59)+BJ69+BJ79+BJ88</f>
        <v>0</v>
      </c>
      <c r="BK26" s="32" t="n">
        <f aca="false">BK36+BK45+SUMIF($E51:$E59, $E26, BK51:BK59)+BK69+BK79+BK88</f>
        <v>0</v>
      </c>
      <c r="BL26" s="32" t="n">
        <f aca="false">BL36+BL45+SUMIF($E51:$E59, $E26, BL51:BL59)+BL69+BL79+BL88</f>
        <v>0</v>
      </c>
      <c r="BM26" s="32" t="n">
        <f aca="false">BM36+BM45+SUMIF($E51:$E59, $E26, BM51:BM59)+BM69+BM79+BM88</f>
        <v>0</v>
      </c>
      <c r="BN26" s="32" t="n">
        <f aca="false">BN36+BN45+SUMIF($E51:$E59, $E26, BN51:BN59)+BN69+BN79+BN88</f>
        <v>0</v>
      </c>
      <c r="BO26" s="32" t="n">
        <f aca="false">BO36+BO45+SUMIF($E51:$E59, $E26, BO51:BO59)+BO69+BO79+BO88</f>
        <v>0</v>
      </c>
      <c r="BP26" s="32" t="n">
        <f aca="false">BP36+BP45+SUMIF($E51:$E59, $E26, BP51:BP59)+BP69+BP79+BP88</f>
        <v>0</v>
      </c>
      <c r="BQ26" s="32" t="n">
        <f aca="false">BQ36+BQ45+SUMIF($E51:$E59, $E26, BQ51:BQ59)+BQ69+BQ79+BQ88</f>
        <v>0</v>
      </c>
      <c r="BR26" s="27"/>
      <c r="BS26" s="27"/>
      <c r="BT26" s="25"/>
      <c r="BU26" s="25"/>
      <c r="BV26" s="25"/>
      <c r="BW26" s="25"/>
      <c r="BX26" s="25"/>
      <c r="BY26" s="25"/>
      <c r="BZ26" s="25"/>
    </row>
    <row r="27" customFormat="false" ht="15" hidden="true" customHeight="true" outlineLevel="0" collapsed="false">
      <c r="A27" s="28" t="n">
        <f aca="false">$A$19</f>
        <v>0</v>
      </c>
      <c r="C27" s="16" t="n">
        <v>4</v>
      </c>
      <c r="E27" s="1" t="n">
        <v>5</v>
      </c>
      <c r="G27" s="29" t="str">
        <f aca="false">G26 &amp; ".1"</f>
        <v>4.0.2.2.1</v>
      </c>
      <c r="H27" s="34" t="s">
        <v>96</v>
      </c>
      <c r="I27" s="29" t="s">
        <v>87</v>
      </c>
      <c r="J27" s="31" t="n">
        <f aca="false">J37+J46+SUMIF($E51:$E59, $E27, J51:J59)+J70+J80+J89</f>
        <v>0</v>
      </c>
      <c r="K27" s="31" t="n">
        <f aca="false">K37+K46+SUMIF($E51:$E59, $E27, K51:K59)+K70+K80+K89</f>
        <v>0</v>
      </c>
      <c r="L27" s="31" t="n">
        <f aca="false">L37+L46+SUMIF($E51:$E59, $E27, L51:L59)+L70+L80+L89</f>
        <v>0</v>
      </c>
      <c r="M27" s="31" t="n">
        <f aca="false">M37+M46+SUMIF($E51:$E59, $E27, M51:M59)+M70+M80+M89</f>
        <v>0</v>
      </c>
      <c r="N27" s="31" t="n">
        <f aca="false">SUM(O27:R27)</f>
        <v>0</v>
      </c>
      <c r="O27" s="31" t="n">
        <f aca="false">O37+O46+SUMIF($E51:$E59, $E27, O51:O59)+O70+O80+O89</f>
        <v>0</v>
      </c>
      <c r="P27" s="31" t="n">
        <f aca="false">P37+P46+SUMIF($E51:$E59, $E27, P51:P59)+P70+P80+P89</f>
        <v>0</v>
      </c>
      <c r="Q27" s="31" t="n">
        <f aca="false">Q37+Q46+SUMIF($E51:$E59, $E27, Q51:Q59)+Q70+Q80+Q89</f>
        <v>0</v>
      </c>
      <c r="R27" s="31" t="n">
        <f aca="false">R37+R46+SUMIF($E51:$E59, $E27, R51:R59)+R70+R80+R89</f>
        <v>0</v>
      </c>
      <c r="S27" s="31" t="n">
        <f aca="false">SUM(T27:W27)</f>
        <v>0</v>
      </c>
      <c r="T27" s="31" t="n">
        <f aca="false">SUM(X27:Z27)</f>
        <v>0</v>
      </c>
      <c r="U27" s="31" t="n">
        <f aca="false">SUM(AA27:AC27)</f>
        <v>0</v>
      </c>
      <c r="V27" s="31" t="n">
        <f aca="false">SUM(AD27:AF27)</f>
        <v>0</v>
      </c>
      <c r="W27" s="31" t="n">
        <f aca="false">SUM(AG27:AI27)</f>
        <v>0</v>
      </c>
      <c r="X27" s="31" t="n">
        <f aca="false">X37+X46+SUMIF($E51:$E59, $E27, X51:X59)+X70+X80+X89</f>
        <v>0</v>
      </c>
      <c r="Y27" s="31" t="n">
        <f aca="false">Y37+Y46+SUMIF($E51:$E59, $E27, Y51:Y59)+Y70+Y80+Y89</f>
        <v>0</v>
      </c>
      <c r="Z27" s="31" t="n">
        <f aca="false">Z37+Z46+SUMIF($E51:$E59, $E27, Z51:Z59)+Z70+Z80+Z89</f>
        <v>0</v>
      </c>
      <c r="AA27" s="31" t="n">
        <f aca="false">AA37+AA46+SUMIF($E51:$E59, $E27, AA51:AA59)+AA70+AA80+AA89</f>
        <v>0</v>
      </c>
      <c r="AB27" s="31" t="n">
        <f aca="false">AB37+AB46+SUMIF($E51:$E59, $E27, AB51:AB59)+AB70+AB80+AB89</f>
        <v>0</v>
      </c>
      <c r="AC27" s="31" t="n">
        <f aca="false">AC37+AC46+SUMIF($E51:$E59, $E27, AC51:AC59)+AC70+AC80+AC89</f>
        <v>0</v>
      </c>
      <c r="AD27" s="31" t="n">
        <f aca="false">AD37+AD46+SUMIF($E51:$E59, $E27, AD51:AD59)+AD70+AD80+AD89</f>
        <v>0</v>
      </c>
      <c r="AE27" s="31" t="n">
        <f aca="false">AE37+AE46+SUMIF($E51:$E59, $E27, AE51:AE59)+AE70+AE80+AE89</f>
        <v>0</v>
      </c>
      <c r="AF27" s="31" t="n">
        <f aca="false">AF37+AF46+SUMIF($E51:$E59, $E27, AF51:AF59)+AF70+AF80+AF89</f>
        <v>0</v>
      </c>
      <c r="AG27" s="31" t="n">
        <f aca="false">AG37+AG46+SUMIF($E51:$E59, $E27, AG51:AG59)+AG70+AG80+AG89</f>
        <v>0</v>
      </c>
      <c r="AH27" s="31" t="n">
        <f aca="false">AH37+AH46+SUMIF($E51:$E59, $E27, AH51:AH59)+AH70+AH80+AH89</f>
        <v>0</v>
      </c>
      <c r="AI27" s="31" t="n">
        <f aca="false">AI37+AI46+SUMIF($E51:$E59, $E27, AI51:AI59)+AI70+AI80+AI89</f>
        <v>0</v>
      </c>
      <c r="AJ27" s="31" t="n">
        <f aca="false">SUM(AK27:AN27)</f>
        <v>0</v>
      </c>
      <c r="AK27" s="31" t="n">
        <f aca="false">SUM(AO27:AQ27)</f>
        <v>0</v>
      </c>
      <c r="AL27" s="31" t="n">
        <f aca="false">SUM(AR27:AT27)</f>
        <v>0</v>
      </c>
      <c r="AM27" s="31" t="n">
        <f aca="false">SUM(AU27:AW27)</f>
        <v>0</v>
      </c>
      <c r="AN27" s="31" t="n">
        <f aca="false">SUM(AX27:AZ27)</f>
        <v>0</v>
      </c>
      <c r="AO27" s="31" t="n">
        <f aca="false">AO37+AO46+SUMIF($E51:$E59, $E27, AO51:AO59)+AO70+AO80+AO89</f>
        <v>0</v>
      </c>
      <c r="AP27" s="31" t="n">
        <f aca="false">AP37+AP46+SUMIF($E51:$E59, $E27, AP51:AP59)+AP70+AP80+AP89</f>
        <v>0</v>
      </c>
      <c r="AQ27" s="31" t="n">
        <f aca="false">AQ37+AQ46+SUMIF($E51:$E59, $E27, AQ51:AQ59)+AQ70+AQ80+AQ89</f>
        <v>0</v>
      </c>
      <c r="AR27" s="31" t="n">
        <f aca="false">AR37+AR46+SUMIF($E51:$E59, $E27, AR51:AR59)+AR70+AR80+AR89</f>
        <v>0</v>
      </c>
      <c r="AS27" s="31" t="n">
        <f aca="false">AS37+AS46+SUMIF($E51:$E59, $E27, AS51:AS59)+AS70+AS80+AS89</f>
        <v>0</v>
      </c>
      <c r="AT27" s="31" t="n">
        <f aca="false">AT37+AT46+SUMIF($E51:$E59, $E27, AT51:AT59)+AT70+AT80+AT89</f>
        <v>0</v>
      </c>
      <c r="AU27" s="31" t="n">
        <f aca="false">AU37+AU46+SUMIF($E51:$E59, $E27, AU51:AU59)+AU70+AU80+AU89</f>
        <v>0</v>
      </c>
      <c r="AV27" s="31" t="n">
        <f aca="false">AV37+AV46+SUMIF($E51:$E59, $E27, AV51:AV59)+AV70+AV80+AV89</f>
        <v>0</v>
      </c>
      <c r="AW27" s="31" t="n">
        <f aca="false">AW37+AW46+SUMIF($E51:$E59, $E27, AW51:AW59)+AW70+AW80+AW89</f>
        <v>0</v>
      </c>
      <c r="AX27" s="31" t="n">
        <f aca="false">AX37+AX46+SUMIF($E51:$E59, $E27, AX51:AX59)+AX70+AX80+AX89</f>
        <v>0</v>
      </c>
      <c r="AY27" s="31" t="n">
        <f aca="false">AY37+AY46+SUMIF($E51:$E59, $E27, AY51:AY59)+AY70+AY80+AY89</f>
        <v>0</v>
      </c>
      <c r="AZ27" s="31" t="n">
        <f aca="false">AZ37+AZ46+SUMIF($E51:$E59, $E27, AZ51:AZ59)+AZ70+AZ80+AZ89</f>
        <v>0</v>
      </c>
      <c r="BA27" s="32" t="n">
        <f aca="false">SUM(BB27:BE27)</f>
        <v>0</v>
      </c>
      <c r="BB27" s="32" t="n">
        <f aca="false">SUM(BF27:BH27)</f>
        <v>0</v>
      </c>
      <c r="BC27" s="32" t="n">
        <f aca="false">SUM(BI27:BK27)</f>
        <v>0</v>
      </c>
      <c r="BD27" s="32" t="n">
        <f aca="false">SUM(BL27:BN27)</f>
        <v>0</v>
      </c>
      <c r="BE27" s="32" t="n">
        <f aca="false">SUM(BO27:BQ27)</f>
        <v>0</v>
      </c>
      <c r="BF27" s="32" t="n">
        <f aca="false">BF37+BF46+SUMIF($E51:$E59, $E27, BF51:BF59)+BF70+BF80+BF89</f>
        <v>0</v>
      </c>
      <c r="BG27" s="32" t="n">
        <f aca="false">BG37+BG46+SUMIF($E51:$E59, $E27, BG51:BG59)+BG70+BG80+BG89</f>
        <v>0</v>
      </c>
      <c r="BH27" s="32" t="n">
        <f aca="false">BH37+BH46+SUMIF($E51:$E59, $E27, BH51:BH59)+BH70+BH80+BH89</f>
        <v>0</v>
      </c>
      <c r="BI27" s="32" t="n">
        <f aca="false">BI37+BI46+SUMIF($E51:$E59, $E27, BI51:BI59)+BI70+BI80+BI89</f>
        <v>0</v>
      </c>
      <c r="BJ27" s="32" t="n">
        <f aca="false">BJ37+BJ46+SUMIF($E51:$E59, $E27, BJ51:BJ59)+BJ70+BJ80+BJ89</f>
        <v>0</v>
      </c>
      <c r="BK27" s="32" t="n">
        <f aca="false">BK37+BK46+SUMIF($E51:$E59, $E27, BK51:BK59)+BK70+BK80+BK89</f>
        <v>0</v>
      </c>
      <c r="BL27" s="32" t="n">
        <f aca="false">BL37+BL46+SUMIF($E51:$E59, $E27, BL51:BL59)+BL70+BL80+BL89</f>
        <v>0</v>
      </c>
      <c r="BM27" s="32" t="n">
        <f aca="false">BM37+BM46+SUMIF($E51:$E59, $E27, BM51:BM59)+BM70+BM80+BM89</f>
        <v>0</v>
      </c>
      <c r="BN27" s="32" t="n">
        <f aca="false">BN37+BN46+SUMIF($E51:$E59, $E27, BN51:BN59)+BN70+BN80+BN89</f>
        <v>0</v>
      </c>
      <c r="BO27" s="32" t="n">
        <f aca="false">BO37+BO46+SUMIF($E51:$E59, $E27, BO51:BO59)+BO70+BO80+BO89</f>
        <v>0</v>
      </c>
      <c r="BP27" s="32" t="n">
        <f aca="false">BP37+BP46+SUMIF($E51:$E59, $E27, BP51:BP59)+BP70+BP80+BP89</f>
        <v>0</v>
      </c>
      <c r="BQ27" s="32" t="n">
        <f aca="false">BQ37+BQ46+SUMIF($E51:$E59, $E27, BQ51:BQ59)+BQ70+BQ80+BQ89</f>
        <v>0</v>
      </c>
      <c r="BR27" s="27"/>
      <c r="BS27" s="27"/>
      <c r="BT27" s="25"/>
      <c r="BU27" s="25"/>
      <c r="BV27" s="25"/>
      <c r="BW27" s="25"/>
      <c r="BX27" s="25"/>
      <c r="BY27" s="25"/>
      <c r="BZ27" s="25"/>
    </row>
    <row r="28" customFormat="false" ht="15" hidden="true" customHeight="true" outlineLevel="0" collapsed="false">
      <c r="A28" s="28" t="n">
        <f aca="false">$A$19</f>
        <v>0</v>
      </c>
      <c r="C28" s="16" t="n">
        <v>4</v>
      </c>
      <c r="E28" s="1" t="n">
        <v>6</v>
      </c>
      <c r="G28" s="29" t="str">
        <f aca="false">G26 &amp; ".2"</f>
        <v>4.0.2.2.2</v>
      </c>
      <c r="H28" s="34" t="s">
        <v>97</v>
      </c>
      <c r="I28" s="29" t="s">
        <v>87</v>
      </c>
      <c r="J28" s="31" t="n">
        <f aca="false">J38+J47+SUMIF($E51:$E59, $E28, J51:J59)+J71+J81+J90</f>
        <v>0</v>
      </c>
      <c r="K28" s="31" t="n">
        <f aca="false">K38+K47+SUMIF($E51:$E59, $E28, K51:K59)+K71+K81+K90</f>
        <v>0</v>
      </c>
      <c r="L28" s="31" t="n">
        <f aca="false">L38+L47+SUMIF($E51:$E59, $E28, L51:L59)+L71+L81+L90</f>
        <v>0</v>
      </c>
      <c r="M28" s="31" t="n">
        <f aca="false">M38+M47+SUMIF($E51:$E59, $E28, M51:M59)+M71+M81+M90</f>
        <v>0</v>
      </c>
      <c r="N28" s="31" t="n">
        <f aca="false">SUM(O28:R28)</f>
        <v>0</v>
      </c>
      <c r="O28" s="31" t="n">
        <f aca="false">O38+O47+SUMIF($E51:$E59, $E28, O51:O59)+O71+O81+O90</f>
        <v>0</v>
      </c>
      <c r="P28" s="31" t="n">
        <f aca="false">P38+P47+SUMIF($E51:$E59, $E28, P51:P59)+P71+P81+P90</f>
        <v>0</v>
      </c>
      <c r="Q28" s="31" t="n">
        <f aca="false">Q38+Q47+SUMIF($E51:$E59, $E28, Q51:Q59)+Q71+Q81+Q90</f>
        <v>0</v>
      </c>
      <c r="R28" s="31" t="n">
        <f aca="false">R38+R47+SUMIF($E51:$E59, $E28, R51:R59)+R71+R81+R90</f>
        <v>0</v>
      </c>
      <c r="S28" s="31" t="n">
        <f aca="false">SUM(T28:W28)</f>
        <v>0</v>
      </c>
      <c r="T28" s="31" t="n">
        <f aca="false">SUM(X28:Z28)</f>
        <v>0</v>
      </c>
      <c r="U28" s="31" t="n">
        <f aca="false">SUM(AA28:AC28)</f>
        <v>0</v>
      </c>
      <c r="V28" s="31" t="n">
        <f aca="false">SUM(AD28:AF28)</f>
        <v>0</v>
      </c>
      <c r="W28" s="31" t="n">
        <f aca="false">SUM(AG28:AI28)</f>
        <v>0</v>
      </c>
      <c r="X28" s="31" t="n">
        <f aca="false">X38+X47+SUMIF($E51:$E59, $E28, X51:X59)+X71+X81+X90</f>
        <v>0</v>
      </c>
      <c r="Y28" s="31" t="n">
        <f aca="false">Y38+Y47+SUMIF($E51:$E59, $E28, Y51:Y59)+Y71+Y81+Y90</f>
        <v>0</v>
      </c>
      <c r="Z28" s="31" t="n">
        <f aca="false">Z38+Z47+SUMIF($E51:$E59, $E28, Z51:Z59)+Z71+Z81+Z90</f>
        <v>0</v>
      </c>
      <c r="AA28" s="31" t="n">
        <f aca="false">AA38+AA47+SUMIF($E51:$E59, $E28, AA51:AA59)+AA71+AA81+AA90</f>
        <v>0</v>
      </c>
      <c r="AB28" s="31" t="n">
        <f aca="false">AB38+AB47+SUMIF($E51:$E59, $E28, AB51:AB59)+AB71+AB81+AB90</f>
        <v>0</v>
      </c>
      <c r="AC28" s="31" t="n">
        <f aca="false">AC38+AC47+SUMIF($E51:$E59, $E28, AC51:AC59)+AC71+AC81+AC90</f>
        <v>0</v>
      </c>
      <c r="AD28" s="31" t="n">
        <f aca="false">AD38+AD47+SUMIF($E51:$E59, $E28, AD51:AD59)+AD71+AD81+AD90</f>
        <v>0</v>
      </c>
      <c r="AE28" s="31" t="n">
        <f aca="false">AE38+AE47+SUMIF($E51:$E59, $E28, AE51:AE59)+AE71+AE81+AE90</f>
        <v>0</v>
      </c>
      <c r="AF28" s="31" t="n">
        <f aca="false">AF38+AF47+SUMIF($E51:$E59, $E28, AF51:AF59)+AF71+AF81+AF90</f>
        <v>0</v>
      </c>
      <c r="AG28" s="31" t="n">
        <f aca="false">AG38+AG47+SUMIF($E51:$E59, $E28, AG51:AG59)+AG71+AG81+AG90</f>
        <v>0</v>
      </c>
      <c r="AH28" s="31" t="n">
        <f aca="false">AH38+AH47+SUMIF($E51:$E59, $E28, AH51:AH59)+AH71+AH81+AH90</f>
        <v>0</v>
      </c>
      <c r="AI28" s="31" t="n">
        <f aca="false">AI38+AI47+SUMIF($E51:$E59, $E28, AI51:AI59)+AI71+AI81+AI90</f>
        <v>0</v>
      </c>
      <c r="AJ28" s="31" t="n">
        <f aca="false">SUM(AK28:AN28)</f>
        <v>0</v>
      </c>
      <c r="AK28" s="31" t="n">
        <f aca="false">SUM(AO28:AQ28)</f>
        <v>0</v>
      </c>
      <c r="AL28" s="31" t="n">
        <f aca="false">SUM(AR28:AT28)</f>
        <v>0</v>
      </c>
      <c r="AM28" s="31" t="n">
        <f aca="false">SUM(AU28:AW28)</f>
        <v>0</v>
      </c>
      <c r="AN28" s="31" t="n">
        <f aca="false">SUM(AX28:AZ28)</f>
        <v>0</v>
      </c>
      <c r="AO28" s="31" t="n">
        <f aca="false">AO38+AO47+SUMIF($E51:$E59, $E28, AO51:AO59)+AO71+AO81+AO90</f>
        <v>0</v>
      </c>
      <c r="AP28" s="31" t="n">
        <f aca="false">AP38+AP47+SUMIF($E51:$E59, $E28, AP51:AP59)+AP71+AP81+AP90</f>
        <v>0</v>
      </c>
      <c r="AQ28" s="31" t="n">
        <f aca="false">AQ38+AQ47+SUMIF($E51:$E59, $E28, AQ51:AQ59)+AQ71+AQ81+AQ90</f>
        <v>0</v>
      </c>
      <c r="AR28" s="31" t="n">
        <f aca="false">AR38+AR47+SUMIF($E51:$E59, $E28, AR51:AR59)+AR71+AR81+AR90</f>
        <v>0</v>
      </c>
      <c r="AS28" s="31" t="n">
        <f aca="false">AS38+AS47+SUMIF($E51:$E59, $E28, AS51:AS59)+AS71+AS81+AS90</f>
        <v>0</v>
      </c>
      <c r="AT28" s="31" t="n">
        <f aca="false">AT38+AT47+SUMIF($E51:$E59, $E28, AT51:AT59)+AT71+AT81+AT90</f>
        <v>0</v>
      </c>
      <c r="AU28" s="31" t="n">
        <f aca="false">AU38+AU47+SUMIF($E51:$E59, $E28, AU51:AU59)+AU71+AU81+AU90</f>
        <v>0</v>
      </c>
      <c r="AV28" s="31" t="n">
        <f aca="false">AV38+AV47+SUMIF($E51:$E59, $E28, AV51:AV59)+AV71+AV81+AV90</f>
        <v>0</v>
      </c>
      <c r="AW28" s="31" t="n">
        <f aca="false">AW38+AW47+SUMIF($E51:$E59, $E28, AW51:AW59)+AW71+AW81+AW90</f>
        <v>0</v>
      </c>
      <c r="AX28" s="31" t="n">
        <f aca="false">AX38+AX47+SUMIF($E51:$E59, $E28, AX51:AX59)+AX71+AX81+AX90</f>
        <v>0</v>
      </c>
      <c r="AY28" s="31" t="n">
        <f aca="false">AY38+AY47+SUMIF($E51:$E59, $E28, AY51:AY59)+AY71+AY81+AY90</f>
        <v>0</v>
      </c>
      <c r="AZ28" s="31" t="n">
        <f aca="false">AZ38+AZ47+SUMIF($E51:$E59, $E28, AZ51:AZ59)+AZ71+AZ81+AZ90</f>
        <v>0</v>
      </c>
      <c r="BA28" s="32" t="n">
        <f aca="false">SUM(BB28:BE28)</f>
        <v>0</v>
      </c>
      <c r="BB28" s="32" t="n">
        <f aca="false">SUM(BF28:BH28)</f>
        <v>0</v>
      </c>
      <c r="BC28" s="32" t="n">
        <f aca="false">SUM(BI28:BK28)</f>
        <v>0</v>
      </c>
      <c r="BD28" s="32" t="n">
        <f aca="false">SUM(BL28:BN28)</f>
        <v>0</v>
      </c>
      <c r="BE28" s="32" t="n">
        <f aca="false">SUM(BO28:BQ28)</f>
        <v>0</v>
      </c>
      <c r="BF28" s="32" t="n">
        <f aca="false">BF38+BF47+SUMIF($E51:$E59, $E28, BF51:BF59)+BF71+BF81+BF90</f>
        <v>0</v>
      </c>
      <c r="BG28" s="32" t="n">
        <f aca="false">BG38+BG47+SUMIF($E51:$E59, $E28, BG51:BG59)+BG71+BG81+BG90</f>
        <v>0</v>
      </c>
      <c r="BH28" s="32" t="n">
        <f aca="false">BH38+BH47+SUMIF($E51:$E59, $E28, BH51:BH59)+BH71+BH81+BH90</f>
        <v>0</v>
      </c>
      <c r="BI28" s="32" t="n">
        <f aca="false">BI38+BI47+SUMIF($E51:$E59, $E28, BI51:BI59)+BI71+BI81+BI90</f>
        <v>0</v>
      </c>
      <c r="BJ28" s="32" t="n">
        <f aca="false">BJ38+BJ47+SUMIF($E51:$E59, $E28, BJ51:BJ59)+BJ71+BJ81+BJ90</f>
        <v>0</v>
      </c>
      <c r="BK28" s="32" t="n">
        <f aca="false">BK38+BK47+SUMIF($E51:$E59, $E28, BK51:BK59)+BK71+BK81+BK90</f>
        <v>0</v>
      </c>
      <c r="BL28" s="32" t="n">
        <f aca="false">BL38+BL47+SUMIF($E51:$E59, $E28, BL51:BL59)+BL71+BL81+BL90</f>
        <v>0</v>
      </c>
      <c r="BM28" s="32" t="n">
        <f aca="false">BM38+BM47+SUMIF($E51:$E59, $E28, BM51:BM59)+BM71+BM81+BM90</f>
        <v>0</v>
      </c>
      <c r="BN28" s="32" t="n">
        <f aca="false">BN38+BN47+SUMIF($E51:$E59, $E28, BN51:BN59)+BN71+BN81+BN90</f>
        <v>0</v>
      </c>
      <c r="BO28" s="32" t="n">
        <f aca="false">BO38+BO47+SUMIF($E51:$E59, $E28, BO51:BO59)+BO71+BO81+BO90</f>
        <v>0</v>
      </c>
      <c r="BP28" s="32" t="n">
        <f aca="false">BP38+BP47+SUMIF($E51:$E59, $E28, BP51:BP59)+BP71+BP81+BP90</f>
        <v>0</v>
      </c>
      <c r="BQ28" s="32" t="n">
        <f aca="false">BQ38+BQ47+SUMIF($E51:$E59, $E28, BQ51:BQ59)+BQ71+BQ81+BQ90</f>
        <v>0</v>
      </c>
      <c r="BR28" s="27"/>
      <c r="BS28" s="27"/>
      <c r="BT28" s="25"/>
      <c r="BU28" s="25"/>
      <c r="BV28" s="25"/>
      <c r="BW28" s="25"/>
      <c r="BX28" s="25"/>
      <c r="BY28" s="25"/>
      <c r="BZ28" s="25"/>
    </row>
    <row r="29" customFormat="false" ht="15" hidden="true" customHeight="true" outlineLevel="0" collapsed="false">
      <c r="A29" s="28" t="n">
        <f aca="false">$A$19</f>
        <v>0</v>
      </c>
      <c r="C29" s="16" t="n">
        <v>4</v>
      </c>
      <c r="E29" s="1" t="n">
        <v>7</v>
      </c>
      <c r="G29" s="29" t="str">
        <f aca="false">G26 &amp; ".3"</f>
        <v>4.0.2.2.3</v>
      </c>
      <c r="H29" s="34" t="s">
        <v>98</v>
      </c>
      <c r="I29" s="29" t="s">
        <v>87</v>
      </c>
      <c r="J29" s="31" t="n">
        <f aca="false">J39+J48+SUMIF($E51:$E59, $E29, J51:J59)+J72+J82+J91</f>
        <v>0</v>
      </c>
      <c r="K29" s="31" t="n">
        <f aca="false">K39+K48+SUMIF($E51:$E59, $E29, K51:K59)+K72+K82+K91</f>
        <v>0</v>
      </c>
      <c r="L29" s="31" t="n">
        <f aca="false">L39+L48+SUMIF($E51:$E59, $E29, L51:L59)+L72+L82+L91</f>
        <v>0</v>
      </c>
      <c r="M29" s="31" t="n">
        <f aca="false">M39+M48+SUMIF($E51:$E59, $E29, M51:M59)+M72+M82+M91</f>
        <v>0</v>
      </c>
      <c r="N29" s="31" t="n">
        <f aca="false">SUM(O29:R29)</f>
        <v>0</v>
      </c>
      <c r="O29" s="31" t="n">
        <f aca="false">O39+O48+SUMIF($E51:$E59, $E29, O51:O59)+O72+O82+O91</f>
        <v>0</v>
      </c>
      <c r="P29" s="31" t="n">
        <f aca="false">P39+P48+SUMIF($E51:$E59, $E29, P51:P59)+P72+P82+P91</f>
        <v>0</v>
      </c>
      <c r="Q29" s="31" t="n">
        <f aca="false">Q39+Q48+SUMIF($E51:$E59, $E29, Q51:Q59)+Q72+Q82+Q91</f>
        <v>0</v>
      </c>
      <c r="R29" s="31" t="n">
        <f aca="false">R39+R48+SUMIF($E51:$E59, $E29, R51:R59)+R72+R82+R91</f>
        <v>0</v>
      </c>
      <c r="S29" s="31" t="n">
        <f aca="false">SUM(T29:W29)</f>
        <v>0</v>
      </c>
      <c r="T29" s="31" t="n">
        <f aca="false">SUM(X29:Z29)</f>
        <v>0</v>
      </c>
      <c r="U29" s="31" t="n">
        <f aca="false">SUM(AA29:AC29)</f>
        <v>0</v>
      </c>
      <c r="V29" s="31" t="n">
        <f aca="false">SUM(AD29:AF29)</f>
        <v>0</v>
      </c>
      <c r="W29" s="31" t="n">
        <f aca="false">SUM(AG29:AI29)</f>
        <v>0</v>
      </c>
      <c r="X29" s="31" t="n">
        <f aca="false">X39+X48+SUMIF($E51:$E59, $E29, X51:X59)+X72+X82+X91</f>
        <v>0</v>
      </c>
      <c r="Y29" s="31" t="n">
        <f aca="false">Y39+Y48+SUMIF($E51:$E59, $E29, Y51:Y59)+Y72+Y82+Y91</f>
        <v>0</v>
      </c>
      <c r="Z29" s="31" t="n">
        <f aca="false">Z39+Z48+SUMIF($E51:$E59, $E29, Z51:Z59)+Z72+Z82+Z91</f>
        <v>0</v>
      </c>
      <c r="AA29" s="31" t="n">
        <f aca="false">AA39+AA48+SUMIF($E51:$E59, $E29, AA51:AA59)+AA72+AA82+AA91</f>
        <v>0</v>
      </c>
      <c r="AB29" s="31" t="n">
        <f aca="false">AB39+AB48+SUMIF($E51:$E59, $E29, AB51:AB59)+AB72+AB82+AB91</f>
        <v>0</v>
      </c>
      <c r="AC29" s="31" t="n">
        <f aca="false">AC39+AC48+SUMIF($E51:$E59, $E29, AC51:AC59)+AC72+AC82+AC91</f>
        <v>0</v>
      </c>
      <c r="AD29" s="31" t="n">
        <f aca="false">AD39+AD48+SUMIF($E51:$E59, $E29, AD51:AD59)+AD72+AD82+AD91</f>
        <v>0</v>
      </c>
      <c r="AE29" s="31" t="n">
        <f aca="false">AE39+AE48+SUMIF($E51:$E59, $E29, AE51:AE59)+AE72+AE82+AE91</f>
        <v>0</v>
      </c>
      <c r="AF29" s="31" t="n">
        <f aca="false">AF39+AF48+SUMIF($E51:$E59, $E29, AF51:AF59)+AF72+AF82+AF91</f>
        <v>0</v>
      </c>
      <c r="AG29" s="31" t="n">
        <f aca="false">AG39+AG48+SUMIF($E51:$E59, $E29, AG51:AG59)+AG72+AG82+AG91</f>
        <v>0</v>
      </c>
      <c r="AH29" s="31" t="n">
        <f aca="false">AH39+AH48+SUMIF($E51:$E59, $E29, AH51:AH59)+AH72+AH82+AH91</f>
        <v>0</v>
      </c>
      <c r="AI29" s="31" t="n">
        <f aca="false">AI39+AI48+SUMIF($E51:$E59, $E29, AI51:AI59)+AI72+AI82+AI91</f>
        <v>0</v>
      </c>
      <c r="AJ29" s="31" t="n">
        <f aca="false">SUM(AK29:AN29)</f>
        <v>0</v>
      </c>
      <c r="AK29" s="31" t="n">
        <f aca="false">SUM(AO29:AQ29)</f>
        <v>0</v>
      </c>
      <c r="AL29" s="31" t="n">
        <f aca="false">SUM(AR29:AT29)</f>
        <v>0</v>
      </c>
      <c r="AM29" s="31" t="n">
        <f aca="false">SUM(AU29:AW29)</f>
        <v>0</v>
      </c>
      <c r="AN29" s="31" t="n">
        <f aca="false">SUM(AX29:AZ29)</f>
        <v>0</v>
      </c>
      <c r="AO29" s="31" t="n">
        <f aca="false">AO39+AO48+SUMIF($E51:$E59, $E29, AO51:AO59)+AO72+AO82+AO91</f>
        <v>0</v>
      </c>
      <c r="AP29" s="31" t="n">
        <f aca="false">AP39+AP48+SUMIF($E51:$E59, $E29, AP51:AP59)+AP72+AP82+AP91</f>
        <v>0</v>
      </c>
      <c r="AQ29" s="31" t="n">
        <f aca="false">AQ39+AQ48+SUMIF($E51:$E59, $E29, AQ51:AQ59)+AQ72+AQ82+AQ91</f>
        <v>0</v>
      </c>
      <c r="AR29" s="31" t="n">
        <f aca="false">AR39+AR48+SUMIF($E51:$E59, $E29, AR51:AR59)+AR72+AR82+AR91</f>
        <v>0</v>
      </c>
      <c r="AS29" s="31" t="n">
        <f aca="false">AS39+AS48+SUMIF($E51:$E59, $E29, AS51:AS59)+AS72+AS82+AS91</f>
        <v>0</v>
      </c>
      <c r="AT29" s="31" t="n">
        <f aca="false">AT39+AT48+SUMIF($E51:$E59, $E29, AT51:AT59)+AT72+AT82+AT91</f>
        <v>0</v>
      </c>
      <c r="AU29" s="31" t="n">
        <f aca="false">AU39+AU48+SUMIF($E51:$E59, $E29, AU51:AU59)+AU72+AU82+AU91</f>
        <v>0</v>
      </c>
      <c r="AV29" s="31" t="n">
        <f aca="false">AV39+AV48+SUMIF($E51:$E59, $E29, AV51:AV59)+AV72+AV82+AV91</f>
        <v>0</v>
      </c>
      <c r="AW29" s="31" t="n">
        <f aca="false">AW39+AW48+SUMIF($E51:$E59, $E29, AW51:AW59)+AW72+AW82+AW91</f>
        <v>0</v>
      </c>
      <c r="AX29" s="31" t="n">
        <f aca="false">AX39+AX48+SUMIF($E51:$E59, $E29, AX51:AX59)+AX72+AX82+AX91</f>
        <v>0</v>
      </c>
      <c r="AY29" s="31" t="n">
        <f aca="false">AY39+AY48+SUMIF($E51:$E59, $E29, AY51:AY59)+AY72+AY82+AY91</f>
        <v>0</v>
      </c>
      <c r="AZ29" s="31" t="n">
        <f aca="false">AZ39+AZ48+SUMIF($E51:$E59, $E29, AZ51:AZ59)+AZ72+AZ82+AZ91</f>
        <v>0</v>
      </c>
      <c r="BA29" s="32" t="n">
        <f aca="false">SUM(BB29:BE29)</f>
        <v>0</v>
      </c>
      <c r="BB29" s="32" t="n">
        <f aca="false">SUM(BF29:BH29)</f>
        <v>0</v>
      </c>
      <c r="BC29" s="32" t="n">
        <f aca="false">SUM(BI29:BK29)</f>
        <v>0</v>
      </c>
      <c r="BD29" s="32" t="n">
        <f aca="false">SUM(BL29:BN29)</f>
        <v>0</v>
      </c>
      <c r="BE29" s="32" t="n">
        <f aca="false">SUM(BO29:BQ29)</f>
        <v>0</v>
      </c>
      <c r="BF29" s="32" t="n">
        <f aca="false">BF39+BF48+SUMIF($E51:$E59, $E29, BF51:BF59)+BF72+BF82+BF91</f>
        <v>0</v>
      </c>
      <c r="BG29" s="32" t="n">
        <f aca="false">BG39+BG48+SUMIF($E51:$E59, $E29, BG51:BG59)+BG72+BG82+BG91</f>
        <v>0</v>
      </c>
      <c r="BH29" s="32" t="n">
        <f aca="false">BH39+BH48+SUMIF($E51:$E59, $E29, BH51:BH59)+BH72+BH82+BH91</f>
        <v>0</v>
      </c>
      <c r="BI29" s="32" t="n">
        <f aca="false">BI39+BI48+SUMIF($E51:$E59, $E29, BI51:BI59)+BI72+BI82+BI91</f>
        <v>0</v>
      </c>
      <c r="BJ29" s="32" t="n">
        <f aca="false">BJ39+BJ48+SUMIF($E51:$E59, $E29, BJ51:BJ59)+BJ72+BJ82+BJ91</f>
        <v>0</v>
      </c>
      <c r="BK29" s="32" t="n">
        <f aca="false">BK39+BK48+SUMIF($E51:$E59, $E29, BK51:BK59)+BK72+BK82+BK91</f>
        <v>0</v>
      </c>
      <c r="BL29" s="32" t="n">
        <f aca="false">BL39+BL48+SUMIF($E51:$E59, $E29, BL51:BL59)+BL72+BL82+BL91</f>
        <v>0</v>
      </c>
      <c r="BM29" s="32" t="n">
        <f aca="false">BM39+BM48+SUMIF($E51:$E59, $E29, BM51:BM59)+BM72+BM82+BM91</f>
        <v>0</v>
      </c>
      <c r="BN29" s="32" t="n">
        <f aca="false">BN39+BN48+SUMIF($E51:$E59, $E29, BN51:BN59)+BN72+BN82+BN91</f>
        <v>0</v>
      </c>
      <c r="BO29" s="32" t="n">
        <f aca="false">BO39+BO48+SUMIF($E51:$E59, $E29, BO51:BO59)+BO72+BO82+BO91</f>
        <v>0</v>
      </c>
      <c r="BP29" s="32" t="n">
        <f aca="false">BP39+BP48+SUMIF($E51:$E59, $E29, BP51:BP59)+BP72+BP82+BP91</f>
        <v>0</v>
      </c>
      <c r="BQ29" s="32" t="n">
        <f aca="false">BQ39+BQ48+SUMIF($E51:$E59, $E29, BQ51:BQ59)+BQ72+BQ82+BQ91</f>
        <v>0</v>
      </c>
      <c r="BR29" s="27"/>
      <c r="BS29" s="27"/>
      <c r="BT29" s="25"/>
      <c r="BU29" s="25"/>
      <c r="BV29" s="25"/>
      <c r="BW29" s="25"/>
      <c r="BX29" s="25"/>
      <c r="BY29" s="25"/>
      <c r="BZ29" s="25"/>
    </row>
    <row r="30" customFormat="false" ht="15" hidden="true" customHeight="true" outlineLevel="0" collapsed="false">
      <c r="A30" s="28" t="n">
        <f aca="false">$A$19</f>
        <v>0</v>
      </c>
      <c r="C30" s="16" t="n">
        <v>4</v>
      </c>
      <c r="E30" s="1" t="n">
        <v>8</v>
      </c>
      <c r="G30" s="29" t="str">
        <f aca="false">G26 &amp; ".4"</f>
        <v>4.0.2.2.4</v>
      </c>
      <c r="H30" s="34" t="s">
        <v>99</v>
      </c>
      <c r="I30" s="29" t="s">
        <v>87</v>
      </c>
      <c r="J30" s="31" t="n">
        <f aca="false">J40+J49+SUMIF($E51:$E59, $E30, J51:J59)+J73+J83+J92</f>
        <v>0</v>
      </c>
      <c r="K30" s="31" t="n">
        <f aca="false">K40+K49+SUMIF($E51:$E59, $E30, K51:K59)+K73+K83+K92</f>
        <v>0</v>
      </c>
      <c r="L30" s="31" t="n">
        <f aca="false">L40+L49+SUMIF($E51:$E59, $E30, L51:L59)+L73+L83+L92</f>
        <v>0</v>
      </c>
      <c r="M30" s="31" t="n">
        <f aca="false">M40+M49+SUMIF($E51:$E59, $E30, M51:M59)+M73+M83+M92</f>
        <v>0</v>
      </c>
      <c r="N30" s="31" t="n">
        <f aca="false">SUM(O30:R30)</f>
        <v>0</v>
      </c>
      <c r="O30" s="31" t="n">
        <f aca="false">O40+O49+SUMIF($E51:$E59, $E30, O51:O59)+O73+O83+O92</f>
        <v>0</v>
      </c>
      <c r="P30" s="31" t="n">
        <f aca="false">P40+P49+SUMIF($E51:$E59, $E30, P51:P59)+P73+P83+P92</f>
        <v>0</v>
      </c>
      <c r="Q30" s="31" t="n">
        <f aca="false">Q40+Q49+SUMIF($E51:$E59, $E30, Q51:Q59)+Q73+Q83+Q92</f>
        <v>0</v>
      </c>
      <c r="R30" s="31" t="n">
        <f aca="false">R40+R49+SUMIF($E51:$E59, $E30, R51:R59)+R73+R83+R92</f>
        <v>0</v>
      </c>
      <c r="S30" s="31" t="n">
        <f aca="false">SUM(T30:W30)</f>
        <v>0</v>
      </c>
      <c r="T30" s="31" t="n">
        <f aca="false">SUM(X30:Z30)</f>
        <v>0</v>
      </c>
      <c r="U30" s="31" t="n">
        <f aca="false">SUM(AA30:AC30)</f>
        <v>0</v>
      </c>
      <c r="V30" s="31" t="n">
        <f aca="false">SUM(AD30:AF30)</f>
        <v>0</v>
      </c>
      <c r="W30" s="31" t="n">
        <f aca="false">SUM(AG30:AI30)</f>
        <v>0</v>
      </c>
      <c r="X30" s="31" t="n">
        <f aca="false">X40+X49+SUMIF($E51:$E59, $E30, X51:X59)+X73+X83+X92</f>
        <v>0</v>
      </c>
      <c r="Y30" s="31" t="n">
        <f aca="false">Y40+Y49+SUMIF($E51:$E59, $E30, Y51:Y59)+Y73+Y83+Y92</f>
        <v>0</v>
      </c>
      <c r="Z30" s="31" t="n">
        <f aca="false">Z40+Z49+SUMIF($E51:$E59, $E30, Z51:Z59)+Z73+Z83+Z92</f>
        <v>0</v>
      </c>
      <c r="AA30" s="31" t="n">
        <f aca="false">AA40+AA49+SUMIF($E51:$E59, $E30, AA51:AA59)+AA73+AA83+AA92</f>
        <v>0</v>
      </c>
      <c r="AB30" s="31" t="n">
        <f aca="false">AB40+AB49+SUMIF($E51:$E59, $E30, AB51:AB59)+AB73+AB83+AB92</f>
        <v>0</v>
      </c>
      <c r="AC30" s="31" t="n">
        <f aca="false">AC40+AC49+SUMIF($E51:$E59, $E30, AC51:AC59)+AC73+AC83+AC92</f>
        <v>0</v>
      </c>
      <c r="AD30" s="31" t="n">
        <f aca="false">AD40+AD49+SUMIF($E51:$E59, $E30, AD51:AD59)+AD73+AD83+AD92</f>
        <v>0</v>
      </c>
      <c r="AE30" s="31" t="n">
        <f aca="false">AE40+AE49+SUMIF($E51:$E59, $E30, AE51:AE59)+AE73+AE83+AE92</f>
        <v>0</v>
      </c>
      <c r="AF30" s="31" t="n">
        <f aca="false">AF40+AF49+SUMIF($E51:$E59, $E30, AF51:AF59)+AF73+AF83+AF92</f>
        <v>0</v>
      </c>
      <c r="AG30" s="31" t="n">
        <f aca="false">AG40+AG49+SUMIF($E51:$E59, $E30, AG51:AG59)+AG73+AG83+AG92</f>
        <v>0</v>
      </c>
      <c r="AH30" s="31" t="n">
        <f aca="false">AH40+AH49+SUMIF($E51:$E59, $E30, AH51:AH59)+AH73+AH83+AH92</f>
        <v>0</v>
      </c>
      <c r="AI30" s="31" t="n">
        <f aca="false">AI40+AI49+SUMIF($E51:$E59, $E30, AI51:AI59)+AI73+AI83+AI92</f>
        <v>0</v>
      </c>
      <c r="AJ30" s="31" t="n">
        <f aca="false">SUM(AK30:AN30)</f>
        <v>0</v>
      </c>
      <c r="AK30" s="31" t="n">
        <f aca="false">SUM(AO30:AQ30)</f>
        <v>0</v>
      </c>
      <c r="AL30" s="31" t="n">
        <f aca="false">SUM(AR30:AT30)</f>
        <v>0</v>
      </c>
      <c r="AM30" s="31" t="n">
        <f aca="false">SUM(AU30:AW30)</f>
        <v>0</v>
      </c>
      <c r="AN30" s="31" t="n">
        <f aca="false">SUM(AX30:AZ30)</f>
        <v>0</v>
      </c>
      <c r="AO30" s="31" t="n">
        <f aca="false">AO40+AO49+SUMIF($E51:$E59, $E30, AO51:AO59)+AO73+AO83+AO92</f>
        <v>0</v>
      </c>
      <c r="AP30" s="31" t="n">
        <f aca="false">AP40+AP49+SUMIF($E51:$E59, $E30, AP51:AP59)+AP73+AP83+AP92</f>
        <v>0</v>
      </c>
      <c r="AQ30" s="31" t="n">
        <f aca="false">AQ40+AQ49+SUMIF($E51:$E59, $E30, AQ51:AQ59)+AQ73+AQ83+AQ92</f>
        <v>0</v>
      </c>
      <c r="AR30" s="31" t="n">
        <f aca="false">AR40+AR49+SUMIF($E51:$E59, $E30, AR51:AR59)+AR73+AR83+AR92</f>
        <v>0</v>
      </c>
      <c r="AS30" s="31" t="n">
        <f aca="false">AS40+AS49+SUMIF($E51:$E59, $E30, AS51:AS59)+AS73+AS83+AS92</f>
        <v>0</v>
      </c>
      <c r="AT30" s="31" t="n">
        <f aca="false">AT40+AT49+SUMIF($E51:$E59, $E30, AT51:AT59)+AT73+AT83+AT92</f>
        <v>0</v>
      </c>
      <c r="AU30" s="31" t="n">
        <f aca="false">AU40+AU49+SUMIF($E51:$E59, $E30, AU51:AU59)+AU73+AU83+AU92</f>
        <v>0</v>
      </c>
      <c r="AV30" s="31" t="n">
        <f aca="false">AV40+AV49+SUMIF($E51:$E59, $E30, AV51:AV59)+AV73+AV83+AV92</f>
        <v>0</v>
      </c>
      <c r="AW30" s="31" t="n">
        <f aca="false">AW40+AW49+SUMIF($E51:$E59, $E30, AW51:AW59)+AW73+AW83+AW92</f>
        <v>0</v>
      </c>
      <c r="AX30" s="31" t="n">
        <f aca="false">AX40+AX49+SUMIF($E51:$E59, $E30, AX51:AX59)+AX73+AX83+AX92</f>
        <v>0</v>
      </c>
      <c r="AY30" s="31" t="n">
        <f aca="false">AY40+AY49+SUMIF($E51:$E59, $E30, AY51:AY59)+AY73+AY83+AY92</f>
        <v>0</v>
      </c>
      <c r="AZ30" s="31" t="n">
        <f aca="false">AZ40+AZ49+SUMIF($E51:$E59, $E30, AZ51:AZ59)+AZ73+AZ83+AZ92</f>
        <v>0</v>
      </c>
      <c r="BA30" s="32" t="n">
        <f aca="false">SUM(BB30:BE30)</f>
        <v>0</v>
      </c>
      <c r="BB30" s="32" t="n">
        <f aca="false">SUM(BF30:BH30)</f>
        <v>0</v>
      </c>
      <c r="BC30" s="32" t="n">
        <f aca="false">SUM(BI30:BK30)</f>
        <v>0</v>
      </c>
      <c r="BD30" s="32" t="n">
        <f aca="false">SUM(BL30:BN30)</f>
        <v>0</v>
      </c>
      <c r="BE30" s="32" t="n">
        <f aca="false">SUM(BO30:BQ30)</f>
        <v>0</v>
      </c>
      <c r="BF30" s="32" t="n">
        <f aca="false">BF40+BF49+SUMIF($E51:$E59, $E30, BF51:BF59)+BF73+BF83+BF92</f>
        <v>0</v>
      </c>
      <c r="BG30" s="32" t="n">
        <f aca="false">BG40+BG49+SUMIF($E51:$E59, $E30, BG51:BG59)+BG73+BG83+BG92</f>
        <v>0</v>
      </c>
      <c r="BH30" s="32" t="n">
        <f aca="false">BH40+BH49+SUMIF($E51:$E59, $E30, BH51:BH59)+BH73+BH83+BH92</f>
        <v>0</v>
      </c>
      <c r="BI30" s="32" t="n">
        <f aca="false">BI40+BI49+SUMIF($E51:$E59, $E30, BI51:BI59)+BI73+BI83+BI92</f>
        <v>0</v>
      </c>
      <c r="BJ30" s="32" t="n">
        <f aca="false">BJ40+BJ49+SUMIF($E51:$E59, $E30, BJ51:BJ59)+BJ73+BJ83+BJ92</f>
        <v>0</v>
      </c>
      <c r="BK30" s="32" t="n">
        <f aca="false">BK40+BK49+SUMIF($E51:$E59, $E30, BK51:BK59)+BK73+BK83+BK92</f>
        <v>0</v>
      </c>
      <c r="BL30" s="32" t="n">
        <f aca="false">BL40+BL49+SUMIF($E51:$E59, $E30, BL51:BL59)+BL73+BL83+BL92</f>
        <v>0</v>
      </c>
      <c r="BM30" s="32" t="n">
        <f aca="false">BM40+BM49+SUMIF($E51:$E59, $E30, BM51:BM59)+BM73+BM83+BM92</f>
        <v>0</v>
      </c>
      <c r="BN30" s="32" t="n">
        <f aca="false">BN40+BN49+SUMIF($E51:$E59, $E30, BN51:BN59)+BN73+BN83+BN92</f>
        <v>0</v>
      </c>
      <c r="BO30" s="32" t="n">
        <f aca="false">BO40+BO49+SUMIF($E51:$E59, $E30, BO51:BO59)+BO73+BO83+BO92</f>
        <v>0</v>
      </c>
      <c r="BP30" s="32" t="n">
        <f aca="false">BP40+BP49+SUMIF($E51:$E59, $E30, BP51:BP59)+BP73+BP83+BP92</f>
        <v>0</v>
      </c>
      <c r="BQ30" s="32" t="n">
        <f aca="false">BQ40+BQ49+SUMIF($E51:$E59, $E30, BQ51:BQ59)+BQ73+BQ83+BQ92</f>
        <v>0</v>
      </c>
      <c r="BR30" s="27"/>
      <c r="BS30" s="27"/>
      <c r="BT30" s="25"/>
      <c r="BU30" s="25"/>
      <c r="BV30" s="25"/>
      <c r="BW30" s="25"/>
      <c r="BX30" s="25"/>
      <c r="BY30" s="25"/>
      <c r="BZ30" s="25"/>
    </row>
    <row r="31" s="17" customFormat="true" ht="15" hidden="true" customHeight="true" outlineLevel="0" collapsed="false">
      <c r="A31" s="15" t="n">
        <f aca="false">$A$19</f>
        <v>0</v>
      </c>
      <c r="B31" s="16"/>
      <c r="C31" s="16"/>
      <c r="D31" s="16"/>
      <c r="E31" s="16"/>
      <c r="G31" s="35" t="s">
        <v>33</v>
      </c>
      <c r="H31" s="36" t="s">
        <v>100</v>
      </c>
      <c r="I31" s="20" t="s">
        <v>87</v>
      </c>
      <c r="J31" s="25" t="n">
        <f aca="false">J32+J41</f>
        <v>0</v>
      </c>
      <c r="K31" s="25" t="n">
        <f aca="false">K32+K41</f>
        <v>0</v>
      </c>
      <c r="L31" s="25" t="n">
        <f aca="false">L32+L41</f>
        <v>0</v>
      </c>
      <c r="M31" s="25" t="n">
        <f aca="false">M32+M41</f>
        <v>0</v>
      </c>
      <c r="N31" s="25" t="n">
        <f aca="false">SUM(O31:R31)</f>
        <v>0</v>
      </c>
      <c r="O31" s="25" t="n">
        <f aca="false">O32+O41</f>
        <v>0</v>
      </c>
      <c r="P31" s="25" t="n">
        <f aca="false">P32+P41</f>
        <v>0</v>
      </c>
      <c r="Q31" s="25" t="n">
        <f aca="false">Q32+Q41</f>
        <v>0</v>
      </c>
      <c r="R31" s="25" t="n">
        <f aca="false">R32+R41</f>
        <v>0</v>
      </c>
      <c r="S31" s="25" t="n">
        <f aca="false">SUM(T31:W31)</f>
        <v>0</v>
      </c>
      <c r="T31" s="25" t="n">
        <f aca="false">SUM(X31:Z31)</f>
        <v>0</v>
      </c>
      <c r="U31" s="25" t="n">
        <f aca="false">SUM(AA31:AC31)</f>
        <v>0</v>
      </c>
      <c r="V31" s="25" t="n">
        <f aca="false">SUM(AD31:AF31)</f>
        <v>0</v>
      </c>
      <c r="W31" s="25" t="n">
        <f aca="false">SUM(AG31:AI31)</f>
        <v>0</v>
      </c>
      <c r="X31" s="25" t="n">
        <f aca="false">X32+X41</f>
        <v>0</v>
      </c>
      <c r="Y31" s="25" t="n">
        <f aca="false">Y32+Y41</f>
        <v>0</v>
      </c>
      <c r="Z31" s="25" t="n">
        <f aca="false">Z32+Z41</f>
        <v>0</v>
      </c>
      <c r="AA31" s="25" t="n">
        <f aca="false">AA32+AA41</f>
        <v>0</v>
      </c>
      <c r="AB31" s="25" t="n">
        <f aca="false">AB32+AB41</f>
        <v>0</v>
      </c>
      <c r="AC31" s="25" t="n">
        <f aca="false">AC32+AC41</f>
        <v>0</v>
      </c>
      <c r="AD31" s="25" t="n">
        <f aca="false">AD32+AD41</f>
        <v>0</v>
      </c>
      <c r="AE31" s="25" t="n">
        <f aca="false">AE32+AE41</f>
        <v>0</v>
      </c>
      <c r="AF31" s="25" t="n">
        <f aca="false">AF32+AF41</f>
        <v>0</v>
      </c>
      <c r="AG31" s="25" t="n">
        <f aca="false">AG32+AG41</f>
        <v>0</v>
      </c>
      <c r="AH31" s="25" t="n">
        <f aca="false">AH32+AH41</f>
        <v>0</v>
      </c>
      <c r="AI31" s="25" t="n">
        <f aca="false">AI32+AI41</f>
        <v>0</v>
      </c>
      <c r="AJ31" s="25" t="n">
        <f aca="false">SUM(AK31:AN31)</f>
        <v>0</v>
      </c>
      <c r="AK31" s="25" t="n">
        <f aca="false">SUM(AO31:AQ31)</f>
        <v>0</v>
      </c>
      <c r="AL31" s="25" t="n">
        <f aca="false">SUM(AR31:AT31)</f>
        <v>0</v>
      </c>
      <c r="AM31" s="25" t="n">
        <f aca="false">SUM(AU31:AW31)</f>
        <v>0</v>
      </c>
      <c r="AN31" s="25" t="n">
        <f aca="false">SUM(AX31:AZ31)</f>
        <v>0</v>
      </c>
      <c r="AO31" s="25" t="n">
        <f aca="false">AO32+AO41</f>
        <v>0</v>
      </c>
      <c r="AP31" s="25" t="n">
        <f aca="false">AP32+AP41</f>
        <v>0</v>
      </c>
      <c r="AQ31" s="25" t="n">
        <f aca="false">AQ32+AQ41</f>
        <v>0</v>
      </c>
      <c r="AR31" s="25" t="n">
        <f aca="false">AR32+AR41</f>
        <v>0</v>
      </c>
      <c r="AS31" s="25" t="n">
        <f aca="false">AS32+AS41</f>
        <v>0</v>
      </c>
      <c r="AT31" s="25" t="n">
        <f aca="false">AT32+AT41</f>
        <v>0</v>
      </c>
      <c r="AU31" s="25" t="n">
        <f aca="false">AU32+AU41</f>
        <v>0</v>
      </c>
      <c r="AV31" s="25" t="n">
        <f aca="false">AV32+AV41</f>
        <v>0</v>
      </c>
      <c r="AW31" s="25" t="n">
        <f aca="false">AW32+AW41</f>
        <v>0</v>
      </c>
      <c r="AX31" s="25" t="n">
        <f aca="false">AX32+AX41</f>
        <v>0</v>
      </c>
      <c r="AY31" s="25" t="n">
        <f aca="false">AY32+AY41</f>
        <v>0</v>
      </c>
      <c r="AZ31" s="25" t="n">
        <f aca="false">AZ32+AZ41</f>
        <v>0</v>
      </c>
      <c r="BA31" s="26" t="n">
        <f aca="false">SUM(BB31:BE31)</f>
        <v>0</v>
      </c>
      <c r="BB31" s="26" t="n">
        <f aca="false">SUM(BF31:BH31)</f>
        <v>0</v>
      </c>
      <c r="BC31" s="26" t="n">
        <f aca="false">SUM(BI31:BK31)</f>
        <v>0</v>
      </c>
      <c r="BD31" s="26" t="n">
        <f aca="false">SUM(BL31:BN31)</f>
        <v>0</v>
      </c>
      <c r="BE31" s="26" t="n">
        <f aca="false">SUM(BO31:BQ31)</f>
        <v>0</v>
      </c>
      <c r="BF31" s="26" t="n">
        <f aca="false">BF32+BF41</f>
        <v>0</v>
      </c>
      <c r="BG31" s="26" t="n">
        <f aca="false">BG32+BG41</f>
        <v>0</v>
      </c>
      <c r="BH31" s="26" t="n">
        <f aca="false">BH32+BH41</f>
        <v>0</v>
      </c>
      <c r="BI31" s="26" t="n">
        <f aca="false">BI32+BI41</f>
        <v>0</v>
      </c>
      <c r="BJ31" s="26" t="n">
        <f aca="false">BJ32+BJ41</f>
        <v>0</v>
      </c>
      <c r="BK31" s="26" t="n">
        <f aca="false">BK32+BK41</f>
        <v>0</v>
      </c>
      <c r="BL31" s="26" t="n">
        <f aca="false">BL32+BL41</f>
        <v>0</v>
      </c>
      <c r="BM31" s="26" t="n">
        <f aca="false">BM32+BM41</f>
        <v>0</v>
      </c>
      <c r="BN31" s="26" t="n">
        <f aca="false">BN32+BN41</f>
        <v>0</v>
      </c>
      <c r="BO31" s="26" t="n">
        <f aca="false">BO32+BO41</f>
        <v>0</v>
      </c>
      <c r="BP31" s="26" t="n">
        <f aca="false">BP32+BP41</f>
        <v>0</v>
      </c>
      <c r="BQ31" s="26" t="n">
        <f aca="false">BQ32+BQ41</f>
        <v>0</v>
      </c>
      <c r="BR31" s="27"/>
      <c r="BS31" s="27"/>
      <c r="BT31" s="25"/>
      <c r="BU31" s="25"/>
      <c r="BV31" s="25"/>
      <c r="BW31" s="25"/>
      <c r="BX31" s="25"/>
      <c r="BY31" s="25"/>
      <c r="BZ31" s="25"/>
    </row>
    <row r="32" s="17" customFormat="true" ht="15" hidden="true" customHeight="true" outlineLevel="0" collapsed="false">
      <c r="A32" s="15" t="n">
        <f aca="false">$A$19</f>
        <v>0</v>
      </c>
      <c r="B32" s="16"/>
      <c r="C32" s="16"/>
      <c r="D32" s="16"/>
      <c r="E32" s="16"/>
      <c r="G32" s="37" t="s">
        <v>101</v>
      </c>
      <c r="H32" s="38" t="s">
        <v>102</v>
      </c>
      <c r="I32" s="20" t="s">
        <v>87</v>
      </c>
      <c r="J32" s="25" t="n">
        <f aca="false">J33+J34</f>
        <v>0</v>
      </c>
      <c r="K32" s="25" t="n">
        <f aca="false">K33+K34</f>
        <v>0</v>
      </c>
      <c r="L32" s="25" t="n">
        <f aca="false">L33+L34</f>
        <v>0</v>
      </c>
      <c r="M32" s="25" t="n">
        <f aca="false">M33+M34</f>
        <v>0</v>
      </c>
      <c r="N32" s="25" t="n">
        <f aca="false">SUM(O32:R32)</f>
        <v>0</v>
      </c>
      <c r="O32" s="25" t="n">
        <f aca="false">O33+O34</f>
        <v>0</v>
      </c>
      <c r="P32" s="25" t="n">
        <f aca="false">P33+P34</f>
        <v>0</v>
      </c>
      <c r="Q32" s="25" t="n">
        <f aca="false">Q33+Q34</f>
        <v>0</v>
      </c>
      <c r="R32" s="25" t="n">
        <f aca="false">R33+R34</f>
        <v>0</v>
      </c>
      <c r="S32" s="25" t="n">
        <f aca="false">SUM(T32:W32)</f>
        <v>0</v>
      </c>
      <c r="T32" s="25" t="n">
        <f aca="false">SUM(X32:Z32)</f>
        <v>0</v>
      </c>
      <c r="U32" s="25" t="n">
        <f aca="false">SUM(AA32:AC32)</f>
        <v>0</v>
      </c>
      <c r="V32" s="25" t="n">
        <f aca="false">SUM(AD32:AF32)</f>
        <v>0</v>
      </c>
      <c r="W32" s="25" t="n">
        <f aca="false">SUM(AG32:AI32)</f>
        <v>0</v>
      </c>
      <c r="X32" s="25" t="n">
        <f aca="false">X33+X34</f>
        <v>0</v>
      </c>
      <c r="Y32" s="25" t="n">
        <f aca="false">Y33+Y34</f>
        <v>0</v>
      </c>
      <c r="Z32" s="25" t="n">
        <f aca="false">Z33+Z34</f>
        <v>0</v>
      </c>
      <c r="AA32" s="25" t="n">
        <f aca="false">AA33+AA34</f>
        <v>0</v>
      </c>
      <c r="AB32" s="25" t="n">
        <f aca="false">AB33+AB34</f>
        <v>0</v>
      </c>
      <c r="AC32" s="25" t="n">
        <f aca="false">AC33+AC34</f>
        <v>0</v>
      </c>
      <c r="AD32" s="25" t="n">
        <f aca="false">AD33+AD34</f>
        <v>0</v>
      </c>
      <c r="AE32" s="25" t="n">
        <f aca="false">AE33+AE34</f>
        <v>0</v>
      </c>
      <c r="AF32" s="25" t="n">
        <f aca="false">AF33+AF34</f>
        <v>0</v>
      </c>
      <c r="AG32" s="25" t="n">
        <f aca="false">AG33+AG34</f>
        <v>0</v>
      </c>
      <c r="AH32" s="25" t="n">
        <f aca="false">AH33+AH34</f>
        <v>0</v>
      </c>
      <c r="AI32" s="25" t="n">
        <f aca="false">AI33+AI34</f>
        <v>0</v>
      </c>
      <c r="AJ32" s="25" t="n">
        <f aca="false">SUM(AK32:AN32)</f>
        <v>0</v>
      </c>
      <c r="AK32" s="25" t="n">
        <f aca="false">SUM(AO32:AQ32)</f>
        <v>0</v>
      </c>
      <c r="AL32" s="25" t="n">
        <f aca="false">SUM(AR32:AT32)</f>
        <v>0</v>
      </c>
      <c r="AM32" s="25" t="n">
        <f aca="false">SUM(AU32:AW32)</f>
        <v>0</v>
      </c>
      <c r="AN32" s="25" t="n">
        <f aca="false">SUM(AX32:AZ32)</f>
        <v>0</v>
      </c>
      <c r="AO32" s="25" t="n">
        <f aca="false">AO33+AO34</f>
        <v>0</v>
      </c>
      <c r="AP32" s="25" t="n">
        <f aca="false">AP33+AP34</f>
        <v>0</v>
      </c>
      <c r="AQ32" s="25" t="n">
        <f aca="false">AQ33+AQ34</f>
        <v>0</v>
      </c>
      <c r="AR32" s="25" t="n">
        <f aca="false">AR33+AR34</f>
        <v>0</v>
      </c>
      <c r="AS32" s="25" t="n">
        <f aca="false">AS33+AS34</f>
        <v>0</v>
      </c>
      <c r="AT32" s="25" t="n">
        <f aca="false">AT33+AT34</f>
        <v>0</v>
      </c>
      <c r="AU32" s="25" t="n">
        <f aca="false">AU33+AU34</f>
        <v>0</v>
      </c>
      <c r="AV32" s="25" t="n">
        <f aca="false">AV33+AV34</f>
        <v>0</v>
      </c>
      <c r="AW32" s="25" t="n">
        <f aca="false">AW33+AW34</f>
        <v>0</v>
      </c>
      <c r="AX32" s="25" t="n">
        <f aca="false">AX33+AX34</f>
        <v>0</v>
      </c>
      <c r="AY32" s="25" t="n">
        <f aca="false">AY33+AY34</f>
        <v>0</v>
      </c>
      <c r="AZ32" s="25" t="n">
        <f aca="false">AZ33+AZ34</f>
        <v>0</v>
      </c>
      <c r="BA32" s="26" t="n">
        <f aca="false">SUM(BB32:BE32)</f>
        <v>0</v>
      </c>
      <c r="BB32" s="26" t="n">
        <f aca="false">SUM(BF32:BH32)</f>
        <v>0</v>
      </c>
      <c r="BC32" s="26" t="n">
        <f aca="false">SUM(BI32:BK32)</f>
        <v>0</v>
      </c>
      <c r="BD32" s="26" t="n">
        <f aca="false">SUM(BL32:BN32)</f>
        <v>0</v>
      </c>
      <c r="BE32" s="26" t="n">
        <f aca="false">SUM(BO32:BQ32)</f>
        <v>0</v>
      </c>
      <c r="BF32" s="26" t="n">
        <f aca="false">BF33+BF34</f>
        <v>0</v>
      </c>
      <c r="BG32" s="26" t="n">
        <f aca="false">BG33+BG34</f>
        <v>0</v>
      </c>
      <c r="BH32" s="26" t="n">
        <f aca="false">BH33+BH34</f>
        <v>0</v>
      </c>
      <c r="BI32" s="26" t="n">
        <f aca="false">BI33+BI34</f>
        <v>0</v>
      </c>
      <c r="BJ32" s="26" t="n">
        <f aca="false">BJ33+BJ34</f>
        <v>0</v>
      </c>
      <c r="BK32" s="26" t="n">
        <f aca="false">BK33+BK34</f>
        <v>0</v>
      </c>
      <c r="BL32" s="26" t="n">
        <f aca="false">BL33+BL34</f>
        <v>0</v>
      </c>
      <c r="BM32" s="26" t="n">
        <f aca="false">BM33+BM34</f>
        <v>0</v>
      </c>
      <c r="BN32" s="26" t="n">
        <f aca="false">BN33+BN34</f>
        <v>0</v>
      </c>
      <c r="BO32" s="26" t="n">
        <f aca="false">BO33+BO34</f>
        <v>0</v>
      </c>
      <c r="BP32" s="26" t="n">
        <f aca="false">BP33+BP34</f>
        <v>0</v>
      </c>
      <c r="BQ32" s="26" t="n">
        <f aca="false">BQ33+BQ34</f>
        <v>0</v>
      </c>
      <c r="BR32" s="27"/>
      <c r="BS32" s="27"/>
      <c r="BT32" s="25"/>
      <c r="BU32" s="25"/>
      <c r="BV32" s="25"/>
      <c r="BW32" s="25"/>
      <c r="BX32" s="25"/>
      <c r="BY32" s="25"/>
      <c r="BZ32" s="25"/>
    </row>
    <row r="33" customFormat="false" ht="15" hidden="true" customHeight="true" outlineLevel="0" collapsed="false">
      <c r="A33" s="28" t="n">
        <f aca="false">$A$19</f>
        <v>0</v>
      </c>
      <c r="D33" s="1" t="s">
        <v>92</v>
      </c>
      <c r="E33" s="1" t="n">
        <v>1</v>
      </c>
      <c r="G33" s="29" t="str">
        <f aca="false">G32 &amp; ".0.1"</f>
        <v>4.1.1.0.1</v>
      </c>
      <c r="H33" s="39" t="s">
        <v>92</v>
      </c>
      <c r="I33" s="29" t="s">
        <v>87</v>
      </c>
      <c r="J33" s="31"/>
      <c r="K33" s="31"/>
      <c r="L33" s="31"/>
      <c r="M33" s="31"/>
      <c r="N33" s="31" t="n">
        <f aca="false">SUM(O33:R33)</f>
        <v>0</v>
      </c>
      <c r="O33" s="31"/>
      <c r="P33" s="31"/>
      <c r="Q33" s="31"/>
      <c r="R33" s="31"/>
      <c r="S33" s="31"/>
      <c r="T33" s="31" t="n">
        <f aca="false">SUM(X33:Z33)</f>
        <v>0</v>
      </c>
      <c r="U33" s="31" t="n">
        <f aca="false">SUM(AA33:AC33)</f>
        <v>0</v>
      </c>
      <c r="V33" s="31" t="n">
        <f aca="false">SUM(AD33:AF33)</f>
        <v>0</v>
      </c>
      <c r="W33" s="31" t="n">
        <f aca="false">SUM(AG33:AI33)</f>
        <v>0</v>
      </c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 t="n">
        <f aca="false">SUM(AO33:AQ33)</f>
        <v>0</v>
      </c>
      <c r="AL33" s="31" t="n">
        <f aca="false">SUM(AR33:AT33)</f>
        <v>0</v>
      </c>
      <c r="AM33" s="31" t="n">
        <f aca="false">SUM(AU33:AW33)</f>
        <v>0</v>
      </c>
      <c r="AN33" s="31" t="n">
        <f aca="false">SUM(AX33:AZ33)</f>
        <v>0</v>
      </c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26" t="n">
        <f aca="false">SUM(BB33:BE33)</f>
        <v>0</v>
      </c>
      <c r="BB33" s="26" t="n">
        <f aca="false">SUM(BF33:BH33)</f>
        <v>0</v>
      </c>
      <c r="BC33" s="26" t="n">
        <f aca="false">SUM(BI33:BK33)</f>
        <v>0</v>
      </c>
      <c r="BD33" s="26" t="n">
        <f aca="false">SUM(BL33:BN33)</f>
        <v>0</v>
      </c>
      <c r="BE33" s="26" t="n">
        <f aca="false">SUM(BO33:BQ33)</f>
        <v>0</v>
      </c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7"/>
      <c r="BS33" s="27"/>
      <c r="BT33" s="25"/>
      <c r="BU33" s="25"/>
      <c r="BV33" s="25"/>
      <c r="BW33" s="25"/>
      <c r="BX33" s="25"/>
      <c r="BY33" s="25"/>
      <c r="BZ33" s="25"/>
    </row>
    <row r="34" customFormat="false" ht="15" hidden="true" customHeight="true" outlineLevel="0" collapsed="false">
      <c r="A34" s="28" t="n">
        <f aca="false">$A$19</f>
        <v>0</v>
      </c>
      <c r="E34" s="1" t="n">
        <v>2</v>
      </c>
      <c r="G34" s="29" t="str">
        <f aca="false">G32 &amp; ".0.2"</f>
        <v>4.1.1.0.2</v>
      </c>
      <c r="H34" s="39" t="s">
        <v>93</v>
      </c>
      <c r="I34" s="29" t="s">
        <v>87</v>
      </c>
      <c r="J34" s="31" t="n">
        <f aca="false">SUM(J35:J36)</f>
        <v>0</v>
      </c>
      <c r="K34" s="31" t="n">
        <f aca="false">SUM(K35:K36)</f>
        <v>0</v>
      </c>
      <c r="L34" s="31" t="n">
        <f aca="false">SUM(L35:L36)</f>
        <v>0</v>
      </c>
      <c r="M34" s="31" t="n">
        <f aca="false">SUM(M35:M36)</f>
        <v>0</v>
      </c>
      <c r="N34" s="31" t="n">
        <f aca="false">SUM(O34:R34)</f>
        <v>0</v>
      </c>
      <c r="O34" s="31" t="n">
        <f aca="false">SUM(O35:O36)</f>
        <v>0</v>
      </c>
      <c r="P34" s="31" t="n">
        <f aca="false">SUM(P35:P36)</f>
        <v>0</v>
      </c>
      <c r="Q34" s="31" t="n">
        <f aca="false">SUM(Q35:Q36)</f>
        <v>0</v>
      </c>
      <c r="R34" s="31" t="n">
        <f aca="false">SUM(R35:R36)</f>
        <v>0</v>
      </c>
      <c r="S34" s="31"/>
      <c r="T34" s="31" t="n">
        <f aca="false">SUM(X34:Z34)</f>
        <v>0</v>
      </c>
      <c r="U34" s="31" t="n">
        <f aca="false">SUM(AA34:AC34)</f>
        <v>0</v>
      </c>
      <c r="V34" s="31" t="n">
        <f aca="false">SUM(AD34:AF34)</f>
        <v>0</v>
      </c>
      <c r="W34" s="31" t="n">
        <f aca="false">SUM(AG34:AI34)</f>
        <v>0</v>
      </c>
      <c r="X34" s="31" t="n">
        <f aca="false">SUM(X35:X36)</f>
        <v>0</v>
      </c>
      <c r="Y34" s="31" t="n">
        <f aca="false">SUM(Y35:Y36)</f>
        <v>0</v>
      </c>
      <c r="Z34" s="31" t="n">
        <f aca="false">SUM(Z35:Z36)</f>
        <v>0</v>
      </c>
      <c r="AA34" s="31" t="n">
        <f aca="false">SUM(AA35:AA36)</f>
        <v>0</v>
      </c>
      <c r="AB34" s="31" t="n">
        <f aca="false">SUM(AB35:AB36)</f>
        <v>0</v>
      </c>
      <c r="AC34" s="31" t="n">
        <f aca="false">SUM(AC35:AC36)</f>
        <v>0</v>
      </c>
      <c r="AD34" s="31" t="n">
        <f aca="false">SUM(AD35:AD36)</f>
        <v>0</v>
      </c>
      <c r="AE34" s="31" t="n">
        <f aca="false">SUM(AE35:AE36)</f>
        <v>0</v>
      </c>
      <c r="AF34" s="31" t="n">
        <f aca="false">SUM(AF35:AF36)</f>
        <v>0</v>
      </c>
      <c r="AG34" s="31" t="n">
        <f aca="false">SUM(AG35:AG36)</f>
        <v>0</v>
      </c>
      <c r="AH34" s="31" t="n">
        <f aca="false">SUM(AH35:AH36)</f>
        <v>0</v>
      </c>
      <c r="AI34" s="31" t="n">
        <f aca="false">SUM(AI35:AI36)</f>
        <v>0</v>
      </c>
      <c r="AJ34" s="31"/>
      <c r="AK34" s="31" t="n">
        <f aca="false">SUM(AO34:AQ34)</f>
        <v>0</v>
      </c>
      <c r="AL34" s="31" t="n">
        <f aca="false">SUM(AR34:AT34)</f>
        <v>0</v>
      </c>
      <c r="AM34" s="31" t="n">
        <f aca="false">SUM(AU34:AW34)</f>
        <v>0</v>
      </c>
      <c r="AN34" s="31" t="n">
        <f aca="false">SUM(AX34:AZ34)</f>
        <v>0</v>
      </c>
      <c r="AO34" s="31" t="n">
        <f aca="false">SUM(AO35:AO36)</f>
        <v>0</v>
      </c>
      <c r="AP34" s="31" t="n">
        <f aca="false">SUM(AP35:AP36)</f>
        <v>0</v>
      </c>
      <c r="AQ34" s="31" t="n">
        <f aca="false">SUM(AQ35:AQ36)</f>
        <v>0</v>
      </c>
      <c r="AR34" s="31" t="n">
        <f aca="false">SUM(AR35:AR36)</f>
        <v>0</v>
      </c>
      <c r="AS34" s="31" t="n">
        <f aca="false">SUM(AS35:AS36)</f>
        <v>0</v>
      </c>
      <c r="AT34" s="31" t="n">
        <f aca="false">SUM(AT35:AT36)</f>
        <v>0</v>
      </c>
      <c r="AU34" s="31" t="n">
        <f aca="false">SUM(AU35:AU36)</f>
        <v>0</v>
      </c>
      <c r="AV34" s="31" t="n">
        <f aca="false">SUM(AV35:AV36)</f>
        <v>0</v>
      </c>
      <c r="AW34" s="31" t="n">
        <f aca="false">SUM(AW35:AW36)</f>
        <v>0</v>
      </c>
      <c r="AX34" s="31" t="n">
        <f aca="false">SUM(AX35:AX36)</f>
        <v>0</v>
      </c>
      <c r="AY34" s="31" t="n">
        <f aca="false">SUM(AY35:AY36)</f>
        <v>0</v>
      </c>
      <c r="AZ34" s="31" t="n">
        <f aca="false">SUM(AZ35:AZ36)</f>
        <v>0</v>
      </c>
      <c r="BA34" s="26" t="n">
        <f aca="false">SUM(BB34:BE34)</f>
        <v>0</v>
      </c>
      <c r="BB34" s="26" t="n">
        <f aca="false">SUM(BF34:BH34)</f>
        <v>0</v>
      </c>
      <c r="BC34" s="26" t="n">
        <f aca="false">SUM(BI34:BK34)</f>
        <v>0</v>
      </c>
      <c r="BD34" s="26" t="n">
        <f aca="false">SUM(BL34:BN34)</f>
        <v>0</v>
      </c>
      <c r="BE34" s="26" t="n">
        <f aca="false">SUM(BO34:BQ34)</f>
        <v>0</v>
      </c>
      <c r="BF34" s="32" t="n">
        <f aca="false">SUM(BF35:BF36)</f>
        <v>0</v>
      </c>
      <c r="BG34" s="32" t="n">
        <f aca="false">SUM(BG35:BG36)</f>
        <v>0</v>
      </c>
      <c r="BH34" s="32" t="n">
        <f aca="false">SUM(BH35:BH36)</f>
        <v>0</v>
      </c>
      <c r="BI34" s="32" t="n">
        <f aca="false">SUM(BI35:BI36)</f>
        <v>0</v>
      </c>
      <c r="BJ34" s="32" t="n">
        <f aca="false">SUM(BJ35:BJ36)</f>
        <v>0</v>
      </c>
      <c r="BK34" s="32" t="n">
        <f aca="false">SUM(BK35:BK36)</f>
        <v>0</v>
      </c>
      <c r="BL34" s="32" t="n">
        <f aca="false">SUM(BL35:BL36)</f>
        <v>0</v>
      </c>
      <c r="BM34" s="32" t="n">
        <f aca="false">SUM(BM35:BM36)</f>
        <v>0</v>
      </c>
      <c r="BN34" s="32" t="n">
        <f aca="false">SUM(BN35:BN36)</f>
        <v>0</v>
      </c>
      <c r="BO34" s="32" t="n">
        <f aca="false">SUM(BO35:BO36)</f>
        <v>0</v>
      </c>
      <c r="BP34" s="32" t="n">
        <f aca="false">SUM(BP35:BP36)</f>
        <v>0</v>
      </c>
      <c r="BQ34" s="32" t="n">
        <f aca="false">SUM(BQ35:BQ36)</f>
        <v>0</v>
      </c>
      <c r="BR34" s="27"/>
      <c r="BS34" s="27"/>
      <c r="BT34" s="25"/>
      <c r="BU34" s="25"/>
      <c r="BV34" s="25"/>
      <c r="BW34" s="25"/>
      <c r="BX34" s="25"/>
      <c r="BY34" s="25"/>
      <c r="BZ34" s="25"/>
    </row>
    <row r="35" customFormat="false" ht="15" hidden="true" customHeight="true" outlineLevel="0" collapsed="false">
      <c r="A35" s="28" t="n">
        <f aca="false">$A$19</f>
        <v>0</v>
      </c>
      <c r="D35" s="1" t="s">
        <v>94</v>
      </c>
      <c r="E35" s="1" t="n">
        <v>3</v>
      </c>
      <c r="G35" s="29" t="str">
        <f aca="false">G34 &amp; ".1"</f>
        <v>4.1.1.0.2.1</v>
      </c>
      <c r="H35" s="40" t="s">
        <v>94</v>
      </c>
      <c r="I35" s="29" t="s">
        <v>87</v>
      </c>
      <c r="J35" s="31"/>
      <c r="K35" s="31"/>
      <c r="L35" s="31"/>
      <c r="M35" s="31"/>
      <c r="N35" s="31" t="n">
        <f aca="false">SUM(O35:R35)</f>
        <v>0</v>
      </c>
      <c r="O35" s="31"/>
      <c r="P35" s="31"/>
      <c r="Q35" s="31"/>
      <c r="R35" s="31"/>
      <c r="S35" s="31"/>
      <c r="T35" s="31" t="n">
        <f aca="false">SUM(X35:Z35)</f>
        <v>0</v>
      </c>
      <c r="U35" s="31" t="n">
        <f aca="false">SUM(AA35:AC35)</f>
        <v>0</v>
      </c>
      <c r="V35" s="31" t="n">
        <f aca="false">SUM(AD35:AF35)</f>
        <v>0</v>
      </c>
      <c r="W35" s="31" t="n">
        <f aca="false">SUM(AG35:AI35)</f>
        <v>0</v>
      </c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 t="n">
        <f aca="false">SUM(AO35:AQ35)</f>
        <v>0</v>
      </c>
      <c r="AL35" s="31" t="n">
        <f aca="false">SUM(AR35:AT35)</f>
        <v>0</v>
      </c>
      <c r="AM35" s="31" t="n">
        <f aca="false">SUM(AU35:AW35)</f>
        <v>0</v>
      </c>
      <c r="AN35" s="31" t="n">
        <f aca="false">SUM(AX35:AZ35)</f>
        <v>0</v>
      </c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26" t="n">
        <f aca="false">SUM(BB35:BE35)</f>
        <v>0</v>
      </c>
      <c r="BB35" s="26" t="n">
        <f aca="false">SUM(BF35:BH35)</f>
        <v>0</v>
      </c>
      <c r="BC35" s="26" t="n">
        <f aca="false">SUM(BI35:BK35)</f>
        <v>0</v>
      </c>
      <c r="BD35" s="26" t="n">
        <f aca="false">SUM(BL35:BN35)</f>
        <v>0</v>
      </c>
      <c r="BE35" s="26" t="n">
        <f aca="false">SUM(BO35:BQ35)</f>
        <v>0</v>
      </c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7"/>
      <c r="BS35" s="27"/>
      <c r="BT35" s="25"/>
      <c r="BU35" s="25"/>
      <c r="BV35" s="25"/>
      <c r="BW35" s="25"/>
      <c r="BX35" s="25"/>
      <c r="BY35" s="25"/>
      <c r="BZ35" s="25"/>
    </row>
    <row r="36" customFormat="false" ht="15" hidden="true" customHeight="true" outlineLevel="0" collapsed="false">
      <c r="A36" s="28" t="n">
        <f aca="false">$A$19</f>
        <v>0</v>
      </c>
      <c r="E36" s="1" t="n">
        <v>4</v>
      </c>
      <c r="G36" s="29" t="str">
        <f aca="false">G34 &amp; ".2"</f>
        <v>4.1.1.0.2.2</v>
      </c>
      <c r="H36" s="40" t="s">
        <v>95</v>
      </c>
      <c r="I36" s="29" t="s">
        <v>87</v>
      </c>
      <c r="J36" s="31" t="n">
        <f aca="false">SUM(J37:J40)</f>
        <v>0</v>
      </c>
      <c r="K36" s="31" t="n">
        <f aca="false">SUM(K37:K40)</f>
        <v>0</v>
      </c>
      <c r="L36" s="31" t="n">
        <f aca="false">SUM(L37:L40)</f>
        <v>0</v>
      </c>
      <c r="M36" s="31" t="n">
        <f aca="false">SUM(M37:M40)</f>
        <v>0</v>
      </c>
      <c r="N36" s="31" t="n">
        <f aca="false">SUM(O36:R36)</f>
        <v>0</v>
      </c>
      <c r="O36" s="31" t="n">
        <f aca="false">SUM(O37:O40)</f>
        <v>0</v>
      </c>
      <c r="P36" s="31" t="n">
        <f aca="false">SUM(P37:P40)</f>
        <v>0</v>
      </c>
      <c r="Q36" s="31" t="n">
        <f aca="false">SUM(Q37:Q40)</f>
        <v>0</v>
      </c>
      <c r="R36" s="31" t="n">
        <f aca="false">SUM(R37:R40)</f>
        <v>0</v>
      </c>
      <c r="S36" s="31"/>
      <c r="T36" s="31" t="n">
        <f aca="false">SUM(X36:Z36)</f>
        <v>0</v>
      </c>
      <c r="U36" s="31" t="n">
        <f aca="false">SUM(AA36:AC36)</f>
        <v>0</v>
      </c>
      <c r="V36" s="31" t="n">
        <f aca="false">SUM(AD36:AF36)</f>
        <v>0</v>
      </c>
      <c r="W36" s="31" t="n">
        <f aca="false">SUM(AG36:AI36)</f>
        <v>0</v>
      </c>
      <c r="X36" s="31" t="n">
        <f aca="false">SUM(X37:X40)</f>
        <v>0</v>
      </c>
      <c r="Y36" s="31" t="n">
        <f aca="false">SUM(Y37:Y40)</f>
        <v>0</v>
      </c>
      <c r="Z36" s="31" t="n">
        <f aca="false">SUM(Z37:Z40)</f>
        <v>0</v>
      </c>
      <c r="AA36" s="31" t="n">
        <f aca="false">SUM(AA37:AA40)</f>
        <v>0</v>
      </c>
      <c r="AB36" s="31" t="n">
        <f aca="false">SUM(AB37:AB40)</f>
        <v>0</v>
      </c>
      <c r="AC36" s="31" t="n">
        <f aca="false">SUM(AC37:AC40)</f>
        <v>0</v>
      </c>
      <c r="AD36" s="31" t="n">
        <f aca="false">SUM(AD37:AD40)</f>
        <v>0</v>
      </c>
      <c r="AE36" s="31" t="n">
        <f aca="false">SUM(AE37:AE40)</f>
        <v>0</v>
      </c>
      <c r="AF36" s="31" t="n">
        <f aca="false">SUM(AF37:AF40)</f>
        <v>0</v>
      </c>
      <c r="AG36" s="31" t="n">
        <f aca="false">SUM(AG37:AG40)</f>
        <v>0</v>
      </c>
      <c r="AH36" s="31" t="n">
        <f aca="false">SUM(AH37:AH40)</f>
        <v>0</v>
      </c>
      <c r="AI36" s="31" t="n">
        <f aca="false">SUM(AI37:AI40)</f>
        <v>0</v>
      </c>
      <c r="AJ36" s="31"/>
      <c r="AK36" s="31" t="n">
        <f aca="false">SUM(AO36:AQ36)</f>
        <v>0</v>
      </c>
      <c r="AL36" s="31" t="n">
        <f aca="false">SUM(AR36:AT36)</f>
        <v>0</v>
      </c>
      <c r="AM36" s="31" t="n">
        <f aca="false">SUM(AU36:AW36)</f>
        <v>0</v>
      </c>
      <c r="AN36" s="31" t="n">
        <f aca="false">SUM(AX36:AZ36)</f>
        <v>0</v>
      </c>
      <c r="AO36" s="31" t="n">
        <f aca="false">SUM(AO37:AO40)</f>
        <v>0</v>
      </c>
      <c r="AP36" s="31" t="n">
        <f aca="false">SUM(AP37:AP40)</f>
        <v>0</v>
      </c>
      <c r="AQ36" s="31" t="n">
        <f aca="false">SUM(AQ37:AQ40)</f>
        <v>0</v>
      </c>
      <c r="AR36" s="31" t="n">
        <f aca="false">SUM(AR37:AR40)</f>
        <v>0</v>
      </c>
      <c r="AS36" s="31" t="n">
        <f aca="false">SUM(AS37:AS40)</f>
        <v>0</v>
      </c>
      <c r="AT36" s="31" t="n">
        <f aca="false">SUM(AT37:AT40)</f>
        <v>0</v>
      </c>
      <c r="AU36" s="31" t="n">
        <f aca="false">SUM(AU37:AU40)</f>
        <v>0</v>
      </c>
      <c r="AV36" s="31" t="n">
        <f aca="false">SUM(AV37:AV40)</f>
        <v>0</v>
      </c>
      <c r="AW36" s="31" t="n">
        <f aca="false">SUM(AW37:AW40)</f>
        <v>0</v>
      </c>
      <c r="AX36" s="31" t="n">
        <f aca="false">SUM(AX37:AX40)</f>
        <v>0</v>
      </c>
      <c r="AY36" s="31" t="n">
        <f aca="false">SUM(AY37:AY40)</f>
        <v>0</v>
      </c>
      <c r="AZ36" s="31" t="n">
        <f aca="false">SUM(AZ37:AZ40)</f>
        <v>0</v>
      </c>
      <c r="BA36" s="26" t="n">
        <f aca="false">SUM(BB36:BE36)</f>
        <v>0</v>
      </c>
      <c r="BB36" s="26" t="n">
        <f aca="false">SUM(BF36:BH36)</f>
        <v>0</v>
      </c>
      <c r="BC36" s="26" t="n">
        <f aca="false">SUM(BI36:BK36)</f>
        <v>0</v>
      </c>
      <c r="BD36" s="26" t="n">
        <f aca="false">SUM(BL36:BN36)</f>
        <v>0</v>
      </c>
      <c r="BE36" s="26" t="n">
        <f aca="false">SUM(BO36:BQ36)</f>
        <v>0</v>
      </c>
      <c r="BF36" s="32" t="n">
        <f aca="false">SUM(BF37:BF40)</f>
        <v>0</v>
      </c>
      <c r="BG36" s="32" t="n">
        <f aca="false">SUM(BG37:BG40)</f>
        <v>0</v>
      </c>
      <c r="BH36" s="32" t="n">
        <f aca="false">SUM(BH37:BH40)</f>
        <v>0</v>
      </c>
      <c r="BI36" s="32" t="n">
        <f aca="false">SUM(BI37:BI40)</f>
        <v>0</v>
      </c>
      <c r="BJ36" s="32" t="n">
        <f aca="false">SUM(BJ37:BJ40)</f>
        <v>0</v>
      </c>
      <c r="BK36" s="32" t="n">
        <f aca="false">SUM(BK37:BK40)</f>
        <v>0</v>
      </c>
      <c r="BL36" s="32" t="n">
        <f aca="false">SUM(BL37:BL40)</f>
        <v>0</v>
      </c>
      <c r="BM36" s="32" t="n">
        <f aca="false">SUM(BM37:BM40)</f>
        <v>0</v>
      </c>
      <c r="BN36" s="32" t="n">
        <f aca="false">SUM(BN37:BN40)</f>
        <v>0</v>
      </c>
      <c r="BO36" s="32" t="n">
        <f aca="false">SUM(BO37:BO40)</f>
        <v>0</v>
      </c>
      <c r="BP36" s="32" t="n">
        <f aca="false">SUM(BP37:BP40)</f>
        <v>0</v>
      </c>
      <c r="BQ36" s="32" t="n">
        <f aca="false">SUM(BQ37:BQ40)</f>
        <v>0</v>
      </c>
      <c r="BR36" s="27"/>
      <c r="BS36" s="27"/>
      <c r="BT36" s="25"/>
      <c r="BU36" s="25"/>
      <c r="BV36" s="25"/>
      <c r="BW36" s="25"/>
      <c r="BX36" s="25"/>
      <c r="BY36" s="25"/>
      <c r="BZ36" s="25"/>
    </row>
    <row r="37" customFormat="false" ht="15" hidden="true" customHeight="true" outlineLevel="0" collapsed="false">
      <c r="A37" s="28" t="n">
        <f aca="false">$A$19</f>
        <v>0</v>
      </c>
      <c r="D37" s="1" t="s">
        <v>103</v>
      </c>
      <c r="E37" s="1" t="n">
        <v>5</v>
      </c>
      <c r="G37" s="29" t="str">
        <f aca="false">G36 &amp; ".1"</f>
        <v>4.1.1.0.2.2.1</v>
      </c>
      <c r="H37" s="41" t="s">
        <v>96</v>
      </c>
      <c r="I37" s="29" t="s">
        <v>87</v>
      </c>
      <c r="J37" s="31"/>
      <c r="K37" s="31"/>
      <c r="L37" s="31"/>
      <c r="M37" s="31"/>
      <c r="N37" s="31" t="n">
        <f aca="false">SUM(O37:R37)</f>
        <v>0</v>
      </c>
      <c r="O37" s="31"/>
      <c r="P37" s="31"/>
      <c r="Q37" s="31"/>
      <c r="R37" s="31"/>
      <c r="S37" s="31"/>
      <c r="T37" s="31" t="n">
        <f aca="false">SUM(X37:Z37)</f>
        <v>0</v>
      </c>
      <c r="U37" s="31" t="n">
        <f aca="false">SUM(AA37:AC37)</f>
        <v>0</v>
      </c>
      <c r="V37" s="31" t="n">
        <f aca="false">SUM(AD37:AF37)</f>
        <v>0</v>
      </c>
      <c r="W37" s="31" t="n">
        <f aca="false">SUM(AG37:AI37)</f>
        <v>0</v>
      </c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 t="n">
        <f aca="false">SUM(AO37:AQ37)</f>
        <v>0</v>
      </c>
      <c r="AL37" s="31" t="n">
        <f aca="false">SUM(AR37:AT37)</f>
        <v>0</v>
      </c>
      <c r="AM37" s="31" t="n">
        <f aca="false">SUM(AU37:AW37)</f>
        <v>0</v>
      </c>
      <c r="AN37" s="31" t="n">
        <f aca="false">SUM(AX37:AZ37)</f>
        <v>0</v>
      </c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26" t="n">
        <f aca="false">SUM(BB37:BE37)</f>
        <v>0</v>
      </c>
      <c r="BB37" s="26" t="n">
        <f aca="false">SUM(BF37:BH37)</f>
        <v>0</v>
      </c>
      <c r="BC37" s="26" t="n">
        <f aca="false">SUM(BI37:BK37)</f>
        <v>0</v>
      </c>
      <c r="BD37" s="26" t="n">
        <f aca="false">SUM(BL37:BN37)</f>
        <v>0</v>
      </c>
      <c r="BE37" s="26" t="n">
        <f aca="false">SUM(BO37:BQ37)</f>
        <v>0</v>
      </c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7"/>
      <c r="BS37" s="27"/>
      <c r="BT37" s="25"/>
      <c r="BU37" s="25"/>
      <c r="BV37" s="25"/>
      <c r="BW37" s="25"/>
      <c r="BX37" s="25"/>
      <c r="BY37" s="25"/>
      <c r="BZ37" s="25"/>
    </row>
    <row r="38" customFormat="false" ht="15" hidden="true" customHeight="true" outlineLevel="0" collapsed="false">
      <c r="A38" s="28" t="n">
        <f aca="false">$A$19</f>
        <v>0</v>
      </c>
      <c r="D38" s="1" t="s">
        <v>104</v>
      </c>
      <c r="E38" s="1" t="n">
        <v>6</v>
      </c>
      <c r="G38" s="29" t="str">
        <f aca="false">G36 &amp; ".2"</f>
        <v>4.1.1.0.2.2.2</v>
      </c>
      <c r="H38" s="41" t="s">
        <v>97</v>
      </c>
      <c r="I38" s="29" t="s">
        <v>87</v>
      </c>
      <c r="J38" s="31"/>
      <c r="K38" s="31"/>
      <c r="L38" s="31"/>
      <c r="M38" s="31"/>
      <c r="N38" s="31" t="n">
        <f aca="false">SUM(O38:R38)</f>
        <v>0</v>
      </c>
      <c r="O38" s="31"/>
      <c r="P38" s="31"/>
      <c r="Q38" s="31"/>
      <c r="R38" s="31"/>
      <c r="S38" s="31"/>
      <c r="T38" s="31" t="n">
        <f aca="false">SUM(X38:Z38)</f>
        <v>0</v>
      </c>
      <c r="U38" s="31" t="n">
        <f aca="false">SUM(AA38:AC38)</f>
        <v>0</v>
      </c>
      <c r="V38" s="31" t="n">
        <f aca="false">SUM(AD38:AF38)</f>
        <v>0</v>
      </c>
      <c r="W38" s="31" t="n">
        <f aca="false">SUM(AG38:AI38)</f>
        <v>0</v>
      </c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 t="n">
        <f aca="false">SUM(AO38:AQ38)</f>
        <v>0</v>
      </c>
      <c r="AL38" s="31" t="n">
        <f aca="false">SUM(AR38:AT38)</f>
        <v>0</v>
      </c>
      <c r="AM38" s="31" t="n">
        <f aca="false">SUM(AU38:AW38)</f>
        <v>0</v>
      </c>
      <c r="AN38" s="31" t="n">
        <f aca="false">SUM(AX38:AZ38)</f>
        <v>0</v>
      </c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26" t="n">
        <f aca="false">SUM(BB38:BE38)</f>
        <v>0</v>
      </c>
      <c r="BB38" s="26" t="n">
        <f aca="false">SUM(BF38:BH38)</f>
        <v>0</v>
      </c>
      <c r="BC38" s="26" t="n">
        <f aca="false">SUM(BI38:BK38)</f>
        <v>0</v>
      </c>
      <c r="BD38" s="26" t="n">
        <f aca="false">SUM(BL38:BN38)</f>
        <v>0</v>
      </c>
      <c r="BE38" s="26" t="n">
        <f aca="false">SUM(BO38:BQ38)</f>
        <v>0</v>
      </c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7"/>
      <c r="BS38" s="27"/>
      <c r="BT38" s="25"/>
      <c r="BU38" s="25"/>
      <c r="BV38" s="25"/>
      <c r="BW38" s="25"/>
      <c r="BX38" s="25"/>
      <c r="BY38" s="25"/>
      <c r="BZ38" s="25"/>
    </row>
    <row r="39" customFormat="false" ht="15" hidden="true" customHeight="true" outlineLevel="0" collapsed="false">
      <c r="A39" s="28" t="n">
        <f aca="false">$A$19</f>
        <v>0</v>
      </c>
      <c r="D39" s="1" t="s">
        <v>105</v>
      </c>
      <c r="E39" s="1" t="n">
        <v>7</v>
      </c>
      <c r="G39" s="29" t="str">
        <f aca="false">G36 &amp; ".3"</f>
        <v>4.1.1.0.2.2.3</v>
      </c>
      <c r="H39" s="41" t="s">
        <v>98</v>
      </c>
      <c r="I39" s="29" t="s">
        <v>87</v>
      </c>
      <c r="J39" s="31"/>
      <c r="K39" s="31"/>
      <c r="L39" s="31"/>
      <c r="M39" s="31"/>
      <c r="N39" s="31" t="n">
        <f aca="false">SUM(O39:R39)</f>
        <v>0</v>
      </c>
      <c r="O39" s="31"/>
      <c r="P39" s="31"/>
      <c r="Q39" s="31"/>
      <c r="R39" s="31"/>
      <c r="S39" s="31"/>
      <c r="T39" s="31" t="n">
        <f aca="false">SUM(X39:Z39)</f>
        <v>0</v>
      </c>
      <c r="U39" s="31" t="n">
        <f aca="false">SUM(AA39:AC39)</f>
        <v>0</v>
      </c>
      <c r="V39" s="31" t="n">
        <f aca="false">SUM(AD39:AF39)</f>
        <v>0</v>
      </c>
      <c r="W39" s="31" t="n">
        <f aca="false">SUM(AG39:AI39)</f>
        <v>0</v>
      </c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 t="n">
        <f aca="false">SUM(AO39:AQ39)</f>
        <v>0</v>
      </c>
      <c r="AL39" s="31" t="n">
        <f aca="false">SUM(AR39:AT39)</f>
        <v>0</v>
      </c>
      <c r="AM39" s="31" t="n">
        <f aca="false">SUM(AU39:AW39)</f>
        <v>0</v>
      </c>
      <c r="AN39" s="31" t="n">
        <f aca="false">SUM(AX39:AZ39)</f>
        <v>0</v>
      </c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26" t="n">
        <f aca="false">SUM(BB39:BE39)</f>
        <v>0</v>
      </c>
      <c r="BB39" s="26" t="n">
        <f aca="false">SUM(BF39:BH39)</f>
        <v>0</v>
      </c>
      <c r="BC39" s="26" t="n">
        <f aca="false">SUM(BI39:BK39)</f>
        <v>0</v>
      </c>
      <c r="BD39" s="26" t="n">
        <f aca="false">SUM(BL39:BN39)</f>
        <v>0</v>
      </c>
      <c r="BE39" s="26" t="n">
        <f aca="false">SUM(BO39:BQ39)</f>
        <v>0</v>
      </c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7"/>
      <c r="BS39" s="27"/>
      <c r="BT39" s="25"/>
      <c r="BU39" s="25"/>
      <c r="BV39" s="25"/>
      <c r="BW39" s="25"/>
      <c r="BX39" s="25"/>
      <c r="BY39" s="25"/>
      <c r="BZ39" s="25"/>
    </row>
    <row r="40" customFormat="false" ht="15" hidden="true" customHeight="true" outlineLevel="0" collapsed="false">
      <c r="A40" s="28" t="n">
        <f aca="false">$A$19</f>
        <v>0</v>
      </c>
      <c r="D40" s="1" t="s">
        <v>106</v>
      </c>
      <c r="E40" s="1" t="n">
        <v>8</v>
      </c>
      <c r="G40" s="29" t="str">
        <f aca="false">G36 &amp; ".4"</f>
        <v>4.1.1.0.2.2.4</v>
      </c>
      <c r="H40" s="41" t="s">
        <v>99</v>
      </c>
      <c r="I40" s="29" t="s">
        <v>87</v>
      </c>
      <c r="J40" s="31"/>
      <c r="K40" s="31"/>
      <c r="L40" s="31"/>
      <c r="M40" s="31"/>
      <c r="N40" s="31" t="n">
        <f aca="false">SUM(O40:R40)</f>
        <v>0</v>
      </c>
      <c r="O40" s="31"/>
      <c r="P40" s="31"/>
      <c r="Q40" s="31"/>
      <c r="R40" s="31"/>
      <c r="S40" s="31"/>
      <c r="T40" s="31" t="n">
        <f aca="false">SUM(X40:Z40)</f>
        <v>0</v>
      </c>
      <c r="U40" s="31" t="n">
        <f aca="false">SUM(AA40:AC40)</f>
        <v>0</v>
      </c>
      <c r="V40" s="31" t="n">
        <f aca="false">SUM(AD40:AF40)</f>
        <v>0</v>
      </c>
      <c r="W40" s="31" t="n">
        <f aca="false">SUM(AG40:AI40)</f>
        <v>0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 t="n">
        <f aca="false">SUM(AO40:AQ40)</f>
        <v>0</v>
      </c>
      <c r="AL40" s="31" t="n">
        <f aca="false">SUM(AR40:AT40)</f>
        <v>0</v>
      </c>
      <c r="AM40" s="31" t="n">
        <f aca="false">SUM(AU40:AW40)</f>
        <v>0</v>
      </c>
      <c r="AN40" s="31" t="n">
        <f aca="false">SUM(AX40:AZ40)</f>
        <v>0</v>
      </c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26" t="n">
        <f aca="false">SUM(BB40:BE40)</f>
        <v>0</v>
      </c>
      <c r="BB40" s="26" t="n">
        <f aca="false">SUM(BF40:BH40)</f>
        <v>0</v>
      </c>
      <c r="BC40" s="26" t="n">
        <f aca="false">SUM(BI40:BK40)</f>
        <v>0</v>
      </c>
      <c r="BD40" s="26" t="n">
        <f aca="false">SUM(BL40:BN40)</f>
        <v>0</v>
      </c>
      <c r="BE40" s="26" t="n">
        <f aca="false">SUM(BO40:BQ40)</f>
        <v>0</v>
      </c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7"/>
      <c r="BS40" s="27"/>
      <c r="BT40" s="25"/>
      <c r="BU40" s="25"/>
      <c r="BV40" s="25"/>
      <c r="BW40" s="25"/>
      <c r="BX40" s="25"/>
      <c r="BY40" s="25"/>
      <c r="BZ40" s="25"/>
    </row>
    <row r="41" s="17" customFormat="true" ht="15" hidden="true" customHeight="true" outlineLevel="0" collapsed="false">
      <c r="A41" s="15" t="n">
        <f aca="false">$A$19</f>
        <v>0</v>
      </c>
      <c r="B41" s="16"/>
      <c r="C41" s="16"/>
      <c r="D41" s="16"/>
      <c r="E41" s="16"/>
      <c r="G41" s="37" t="s">
        <v>107</v>
      </c>
      <c r="H41" s="42" t="s">
        <v>108</v>
      </c>
      <c r="I41" s="20" t="s">
        <v>87</v>
      </c>
      <c r="J41" s="25" t="n">
        <f aca="false">J42+J43</f>
        <v>0</v>
      </c>
      <c r="K41" s="25" t="n">
        <f aca="false">K42+K43</f>
        <v>0</v>
      </c>
      <c r="L41" s="25" t="n">
        <f aca="false">L42+L43</f>
        <v>0</v>
      </c>
      <c r="M41" s="25" t="n">
        <f aca="false">M42+M43</f>
        <v>0</v>
      </c>
      <c r="N41" s="25" t="n">
        <f aca="false">N42+N43</f>
        <v>0</v>
      </c>
      <c r="O41" s="25" t="n">
        <f aca="false">O42+O43</f>
        <v>0</v>
      </c>
      <c r="P41" s="25" t="n">
        <f aca="false">P42+P43</f>
        <v>0</v>
      </c>
      <c r="Q41" s="25" t="n">
        <f aca="false">Q42+Q43</f>
        <v>0</v>
      </c>
      <c r="R41" s="25" t="n">
        <f aca="false">R42+R43</f>
        <v>0</v>
      </c>
      <c r="S41" s="25" t="n">
        <f aca="false">S42+S43</f>
        <v>0</v>
      </c>
      <c r="T41" s="25" t="n">
        <f aca="false">SUM(X41:Z41)</f>
        <v>0</v>
      </c>
      <c r="U41" s="25" t="n">
        <f aca="false">SUM(AA41:AC41)</f>
        <v>0</v>
      </c>
      <c r="V41" s="25" t="n">
        <f aca="false">SUM(AD41:AF41)</f>
        <v>0</v>
      </c>
      <c r="W41" s="25" t="n">
        <f aca="false">SUM(AG41:AI41)</f>
        <v>0</v>
      </c>
      <c r="X41" s="25" t="n">
        <f aca="false">X42+X43</f>
        <v>0</v>
      </c>
      <c r="Y41" s="25" t="n">
        <f aca="false">Y42+Y43</f>
        <v>0</v>
      </c>
      <c r="Z41" s="25" t="n">
        <f aca="false">Z42+Z43</f>
        <v>0</v>
      </c>
      <c r="AA41" s="25" t="n">
        <f aca="false">AA42+AA43</f>
        <v>0</v>
      </c>
      <c r="AB41" s="25" t="n">
        <f aca="false">AB42+AB43</f>
        <v>0</v>
      </c>
      <c r="AC41" s="25" t="n">
        <f aca="false">AC42+AC43</f>
        <v>0</v>
      </c>
      <c r="AD41" s="25" t="n">
        <f aca="false">AD42+AD43</f>
        <v>0</v>
      </c>
      <c r="AE41" s="25" t="n">
        <f aca="false">AE42+AE43</f>
        <v>0</v>
      </c>
      <c r="AF41" s="25" t="n">
        <f aca="false">AF42+AF43</f>
        <v>0</v>
      </c>
      <c r="AG41" s="25" t="n">
        <f aca="false">AG42+AG43</f>
        <v>0</v>
      </c>
      <c r="AH41" s="25" t="n">
        <f aca="false">AH42+AH43</f>
        <v>0</v>
      </c>
      <c r="AI41" s="25" t="n">
        <f aca="false">AI42+AI43</f>
        <v>0</v>
      </c>
      <c r="AJ41" s="25" t="n">
        <f aca="false">AJ42+AJ43</f>
        <v>0</v>
      </c>
      <c r="AK41" s="25" t="n">
        <f aca="false">SUM(AO41:AQ41)</f>
        <v>0</v>
      </c>
      <c r="AL41" s="25" t="n">
        <f aca="false">SUM(AR41:AT41)</f>
        <v>0</v>
      </c>
      <c r="AM41" s="25" t="n">
        <f aca="false">SUM(AU41:AW41)</f>
        <v>0</v>
      </c>
      <c r="AN41" s="25" t="n">
        <f aca="false">SUM(AX41:AZ41)</f>
        <v>0</v>
      </c>
      <c r="AO41" s="25" t="n">
        <f aca="false">AO42+AO43</f>
        <v>0</v>
      </c>
      <c r="AP41" s="25" t="n">
        <f aca="false">AP42+AP43</f>
        <v>0</v>
      </c>
      <c r="AQ41" s="25" t="n">
        <f aca="false">AQ42+AQ43</f>
        <v>0</v>
      </c>
      <c r="AR41" s="25" t="n">
        <f aca="false">AR42+AR43</f>
        <v>0</v>
      </c>
      <c r="AS41" s="25" t="n">
        <f aca="false">AS42+AS43</f>
        <v>0</v>
      </c>
      <c r="AT41" s="25" t="n">
        <f aca="false">AT42+AT43</f>
        <v>0</v>
      </c>
      <c r="AU41" s="25" t="n">
        <f aca="false">AU42+AU43</f>
        <v>0</v>
      </c>
      <c r="AV41" s="25" t="n">
        <f aca="false">AV42+AV43</f>
        <v>0</v>
      </c>
      <c r="AW41" s="25" t="n">
        <f aca="false">AW42+AW43</f>
        <v>0</v>
      </c>
      <c r="AX41" s="25" t="n">
        <f aca="false">AX42+AX43</f>
        <v>0</v>
      </c>
      <c r="AY41" s="25" t="n">
        <f aca="false">AY42+AY43</f>
        <v>0</v>
      </c>
      <c r="AZ41" s="25" t="n">
        <f aca="false">AZ42+AZ43</f>
        <v>0</v>
      </c>
      <c r="BA41" s="26" t="n">
        <f aca="false">SUM(BB41:BE41)</f>
        <v>0</v>
      </c>
      <c r="BB41" s="26" t="n">
        <f aca="false">SUM(BF41:BH41)</f>
        <v>0</v>
      </c>
      <c r="BC41" s="26" t="n">
        <f aca="false">SUM(BI41:BK41)</f>
        <v>0</v>
      </c>
      <c r="BD41" s="26" t="n">
        <f aca="false">SUM(BL41:BN41)</f>
        <v>0</v>
      </c>
      <c r="BE41" s="26" t="n">
        <f aca="false">SUM(BO41:BQ41)</f>
        <v>0</v>
      </c>
      <c r="BF41" s="26" t="n">
        <f aca="false">BF42+BF43</f>
        <v>0</v>
      </c>
      <c r="BG41" s="26" t="n">
        <f aca="false">BG42+BG43</f>
        <v>0</v>
      </c>
      <c r="BH41" s="26" t="n">
        <f aca="false">BH42+BH43</f>
        <v>0</v>
      </c>
      <c r="BI41" s="26" t="n">
        <f aca="false">BI42+BI43</f>
        <v>0</v>
      </c>
      <c r="BJ41" s="26" t="n">
        <f aca="false">BJ42+BJ43</f>
        <v>0</v>
      </c>
      <c r="BK41" s="26" t="n">
        <f aca="false">BK42+BK43</f>
        <v>0</v>
      </c>
      <c r="BL41" s="26" t="n">
        <f aca="false">BL42+BL43</f>
        <v>0</v>
      </c>
      <c r="BM41" s="26" t="n">
        <f aca="false">BM42+BM43</f>
        <v>0</v>
      </c>
      <c r="BN41" s="26" t="n">
        <f aca="false">BN42+BN43</f>
        <v>0</v>
      </c>
      <c r="BO41" s="26" t="n">
        <f aca="false">BO42+BO43</f>
        <v>0</v>
      </c>
      <c r="BP41" s="26" t="n">
        <f aca="false">BP42+BP43</f>
        <v>0</v>
      </c>
      <c r="BQ41" s="26" t="n">
        <f aca="false">BQ42+BQ43</f>
        <v>0</v>
      </c>
      <c r="BR41" s="27"/>
      <c r="BS41" s="27"/>
      <c r="BT41" s="25"/>
      <c r="BU41" s="25"/>
      <c r="BV41" s="25"/>
      <c r="BW41" s="25"/>
      <c r="BX41" s="25"/>
      <c r="BY41" s="25"/>
      <c r="BZ41" s="25"/>
    </row>
    <row r="42" customFormat="false" ht="15" hidden="true" customHeight="true" outlineLevel="0" collapsed="false">
      <c r="A42" s="28" t="n">
        <f aca="false">$A$19</f>
        <v>0</v>
      </c>
      <c r="D42" s="1" t="s">
        <v>92</v>
      </c>
      <c r="E42" s="1" t="n">
        <v>1</v>
      </c>
      <c r="G42" s="29" t="str">
        <f aca="false">G41 &amp; ".0.1"</f>
        <v>4.1.2.0.1</v>
      </c>
      <c r="H42" s="39" t="s">
        <v>92</v>
      </c>
      <c r="I42" s="29" t="s">
        <v>87</v>
      </c>
      <c r="J42" s="31"/>
      <c r="K42" s="31"/>
      <c r="L42" s="31"/>
      <c r="M42" s="31"/>
      <c r="N42" s="31" t="n">
        <f aca="false">SUM(O42:R42)</f>
        <v>0</v>
      </c>
      <c r="O42" s="31"/>
      <c r="P42" s="31"/>
      <c r="Q42" s="31"/>
      <c r="R42" s="31"/>
      <c r="S42" s="31"/>
      <c r="T42" s="31" t="n">
        <f aca="false">SUM(X42:Z42)</f>
        <v>0</v>
      </c>
      <c r="U42" s="31" t="n">
        <f aca="false">SUM(AA42:AC42)</f>
        <v>0</v>
      </c>
      <c r="V42" s="31" t="n">
        <f aca="false">SUM(AD42:AF42)</f>
        <v>0</v>
      </c>
      <c r="W42" s="31" t="n">
        <f aca="false">SUM(AG42:AI42)</f>
        <v>0</v>
      </c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 t="n">
        <f aca="false">SUM(AO42:AQ42)</f>
        <v>0</v>
      </c>
      <c r="AL42" s="31" t="n">
        <f aca="false">SUM(AR42:AT42)</f>
        <v>0</v>
      </c>
      <c r="AM42" s="31" t="n">
        <f aca="false">SUM(AU42:AW42)</f>
        <v>0</v>
      </c>
      <c r="AN42" s="31" t="n">
        <f aca="false">SUM(AX42:AZ42)</f>
        <v>0</v>
      </c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26" t="n">
        <f aca="false">SUM(BB42:BE42)</f>
        <v>0</v>
      </c>
      <c r="BB42" s="26" t="n">
        <f aca="false">SUM(BF42:BH42)</f>
        <v>0</v>
      </c>
      <c r="BC42" s="26" t="n">
        <f aca="false">SUM(BI42:BK42)</f>
        <v>0</v>
      </c>
      <c r="BD42" s="26" t="n">
        <f aca="false">SUM(BL42:BN42)</f>
        <v>0</v>
      </c>
      <c r="BE42" s="26" t="n">
        <f aca="false">SUM(BO42:BQ42)</f>
        <v>0</v>
      </c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7"/>
      <c r="BS42" s="27"/>
      <c r="BT42" s="25"/>
      <c r="BU42" s="25"/>
      <c r="BV42" s="25"/>
      <c r="BW42" s="25"/>
      <c r="BX42" s="25"/>
      <c r="BY42" s="25"/>
      <c r="BZ42" s="25"/>
    </row>
    <row r="43" customFormat="false" ht="15" hidden="true" customHeight="true" outlineLevel="0" collapsed="false">
      <c r="A43" s="28" t="n">
        <f aca="false">$A$19</f>
        <v>0</v>
      </c>
      <c r="E43" s="1" t="n">
        <v>2</v>
      </c>
      <c r="G43" s="29" t="str">
        <f aca="false">G41 &amp; ".0.2"</f>
        <v>4.1.2.0.2</v>
      </c>
      <c r="H43" s="39" t="s">
        <v>93</v>
      </c>
      <c r="I43" s="29" t="s">
        <v>87</v>
      </c>
      <c r="J43" s="31" t="n">
        <f aca="false">SUM(J44:J45)</f>
        <v>0</v>
      </c>
      <c r="K43" s="31" t="n">
        <f aca="false">SUM(K44:K45)</f>
        <v>0</v>
      </c>
      <c r="L43" s="31" t="n">
        <f aca="false">SUM(L44:L45)</f>
        <v>0</v>
      </c>
      <c r="M43" s="31" t="n">
        <f aca="false">SUM(M44:M45)</f>
        <v>0</v>
      </c>
      <c r="N43" s="31" t="n">
        <f aca="false">SUM(O43:R43)</f>
        <v>0</v>
      </c>
      <c r="O43" s="31" t="n">
        <f aca="false">SUM(O44:O45)</f>
        <v>0</v>
      </c>
      <c r="P43" s="31" t="n">
        <f aca="false">SUM(P44:P45)</f>
        <v>0</v>
      </c>
      <c r="Q43" s="31" t="n">
        <f aca="false">SUM(Q44:Q45)</f>
        <v>0</v>
      </c>
      <c r="R43" s="31" t="n">
        <f aca="false">SUM(R44:R45)</f>
        <v>0</v>
      </c>
      <c r="S43" s="31"/>
      <c r="T43" s="31" t="n">
        <f aca="false">SUM(X43:Z43)</f>
        <v>0</v>
      </c>
      <c r="U43" s="31" t="n">
        <f aca="false">SUM(AA43:AC43)</f>
        <v>0</v>
      </c>
      <c r="V43" s="31" t="n">
        <f aca="false">SUM(AD43:AF43)</f>
        <v>0</v>
      </c>
      <c r="W43" s="31" t="n">
        <f aca="false">SUM(AG43:AI43)</f>
        <v>0</v>
      </c>
      <c r="X43" s="31" t="n">
        <f aca="false">SUM(X44:X45)</f>
        <v>0</v>
      </c>
      <c r="Y43" s="31" t="n">
        <f aca="false">SUM(Y44:Y45)</f>
        <v>0</v>
      </c>
      <c r="Z43" s="31" t="n">
        <f aca="false">SUM(Z44:Z45)</f>
        <v>0</v>
      </c>
      <c r="AA43" s="31" t="n">
        <f aca="false">SUM(AA44:AA45)</f>
        <v>0</v>
      </c>
      <c r="AB43" s="31" t="n">
        <f aca="false">SUM(AB44:AB45)</f>
        <v>0</v>
      </c>
      <c r="AC43" s="31" t="n">
        <f aca="false">SUM(AC44:AC45)</f>
        <v>0</v>
      </c>
      <c r="AD43" s="31" t="n">
        <f aca="false">SUM(AD44:AD45)</f>
        <v>0</v>
      </c>
      <c r="AE43" s="31" t="n">
        <f aca="false">SUM(AE44:AE45)</f>
        <v>0</v>
      </c>
      <c r="AF43" s="31" t="n">
        <f aca="false">SUM(AF44:AF45)</f>
        <v>0</v>
      </c>
      <c r="AG43" s="31" t="n">
        <f aca="false">SUM(AG44:AG45)</f>
        <v>0</v>
      </c>
      <c r="AH43" s="31" t="n">
        <f aca="false">SUM(AH44:AH45)</f>
        <v>0</v>
      </c>
      <c r="AI43" s="31" t="n">
        <f aca="false">SUM(AI44:AI45)</f>
        <v>0</v>
      </c>
      <c r="AJ43" s="31"/>
      <c r="AK43" s="31" t="n">
        <f aca="false">SUM(AO43:AQ43)</f>
        <v>0</v>
      </c>
      <c r="AL43" s="31" t="n">
        <f aca="false">SUM(AR43:AT43)</f>
        <v>0</v>
      </c>
      <c r="AM43" s="31" t="n">
        <f aca="false">SUM(AU43:AW43)</f>
        <v>0</v>
      </c>
      <c r="AN43" s="31" t="n">
        <f aca="false">SUM(AX43:AZ43)</f>
        <v>0</v>
      </c>
      <c r="AO43" s="31" t="n">
        <f aca="false">SUM(AO44:AO45)</f>
        <v>0</v>
      </c>
      <c r="AP43" s="31" t="n">
        <f aca="false">SUM(AP44:AP45)</f>
        <v>0</v>
      </c>
      <c r="AQ43" s="31" t="n">
        <f aca="false">SUM(AQ44:AQ45)</f>
        <v>0</v>
      </c>
      <c r="AR43" s="31" t="n">
        <f aca="false">SUM(AR44:AR45)</f>
        <v>0</v>
      </c>
      <c r="AS43" s="31" t="n">
        <f aca="false">SUM(AS44:AS45)</f>
        <v>0</v>
      </c>
      <c r="AT43" s="31" t="n">
        <f aca="false">SUM(AT44:AT45)</f>
        <v>0</v>
      </c>
      <c r="AU43" s="31" t="n">
        <f aca="false">SUM(AU44:AU45)</f>
        <v>0</v>
      </c>
      <c r="AV43" s="31" t="n">
        <f aca="false">SUM(AV44:AV45)</f>
        <v>0</v>
      </c>
      <c r="AW43" s="31" t="n">
        <f aca="false">SUM(AW44:AW45)</f>
        <v>0</v>
      </c>
      <c r="AX43" s="31" t="n">
        <f aca="false">SUM(AX44:AX45)</f>
        <v>0</v>
      </c>
      <c r="AY43" s="31" t="n">
        <f aca="false">SUM(AY44:AY45)</f>
        <v>0</v>
      </c>
      <c r="AZ43" s="31" t="n">
        <f aca="false">SUM(AZ44:AZ45)</f>
        <v>0</v>
      </c>
      <c r="BA43" s="26" t="n">
        <f aca="false">SUM(BB43:BE43)</f>
        <v>0</v>
      </c>
      <c r="BB43" s="26" t="n">
        <f aca="false">SUM(BF43:BH43)</f>
        <v>0</v>
      </c>
      <c r="BC43" s="26" t="n">
        <f aca="false">SUM(BI43:BK43)</f>
        <v>0</v>
      </c>
      <c r="BD43" s="26" t="n">
        <f aca="false">SUM(BL43:BN43)</f>
        <v>0</v>
      </c>
      <c r="BE43" s="26" t="n">
        <f aca="false">SUM(BO43:BQ43)</f>
        <v>0</v>
      </c>
      <c r="BF43" s="32" t="n">
        <f aca="false">SUM(BF44:BF45)</f>
        <v>0</v>
      </c>
      <c r="BG43" s="32" t="n">
        <f aca="false">SUM(BG44:BG45)</f>
        <v>0</v>
      </c>
      <c r="BH43" s="32" t="n">
        <f aca="false">SUM(BH44:BH45)</f>
        <v>0</v>
      </c>
      <c r="BI43" s="32" t="n">
        <f aca="false">SUM(BI44:BI45)</f>
        <v>0</v>
      </c>
      <c r="BJ43" s="32" t="n">
        <f aca="false">SUM(BJ44:BJ45)</f>
        <v>0</v>
      </c>
      <c r="BK43" s="32" t="n">
        <f aca="false">SUM(BK44:BK45)</f>
        <v>0</v>
      </c>
      <c r="BL43" s="32" t="n">
        <f aca="false">SUM(BL44:BL45)</f>
        <v>0</v>
      </c>
      <c r="BM43" s="32" t="n">
        <f aca="false">SUM(BM44:BM45)</f>
        <v>0</v>
      </c>
      <c r="BN43" s="32" t="n">
        <f aca="false">SUM(BN44:BN45)</f>
        <v>0</v>
      </c>
      <c r="BO43" s="32" t="n">
        <f aca="false">SUM(BO44:BO45)</f>
        <v>0</v>
      </c>
      <c r="BP43" s="32" t="n">
        <f aca="false">SUM(BP44:BP45)</f>
        <v>0</v>
      </c>
      <c r="BQ43" s="32" t="n">
        <f aca="false">SUM(BQ44:BQ45)</f>
        <v>0</v>
      </c>
      <c r="BR43" s="27"/>
      <c r="BS43" s="27"/>
      <c r="BT43" s="25"/>
      <c r="BU43" s="25"/>
      <c r="BV43" s="25"/>
      <c r="BW43" s="25"/>
      <c r="BX43" s="25"/>
      <c r="BY43" s="25"/>
      <c r="BZ43" s="25"/>
    </row>
    <row r="44" customFormat="false" ht="15" hidden="true" customHeight="true" outlineLevel="0" collapsed="false">
      <c r="A44" s="28" t="n">
        <f aca="false">$A$19</f>
        <v>0</v>
      </c>
      <c r="D44" s="1" t="s">
        <v>94</v>
      </c>
      <c r="E44" s="1" t="n">
        <v>3</v>
      </c>
      <c r="G44" s="29" t="str">
        <f aca="false">G43 &amp; ".1"</f>
        <v>4.1.2.0.2.1</v>
      </c>
      <c r="H44" s="40" t="s">
        <v>94</v>
      </c>
      <c r="I44" s="29" t="s">
        <v>87</v>
      </c>
      <c r="J44" s="31"/>
      <c r="K44" s="31"/>
      <c r="L44" s="31"/>
      <c r="M44" s="31"/>
      <c r="N44" s="31" t="n">
        <f aca="false">SUM(O44:R44)</f>
        <v>0</v>
      </c>
      <c r="O44" s="31"/>
      <c r="P44" s="31"/>
      <c r="Q44" s="31"/>
      <c r="R44" s="31"/>
      <c r="S44" s="31"/>
      <c r="T44" s="31" t="n">
        <f aca="false">SUM(X44:Z44)</f>
        <v>0</v>
      </c>
      <c r="U44" s="31" t="n">
        <f aca="false">SUM(AA44:AC44)</f>
        <v>0</v>
      </c>
      <c r="V44" s="31" t="n">
        <f aca="false">SUM(AD44:AF44)</f>
        <v>0</v>
      </c>
      <c r="W44" s="31" t="n">
        <f aca="false">SUM(AG44:AI44)</f>
        <v>0</v>
      </c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 t="n">
        <f aca="false">SUM(AO44:AQ44)</f>
        <v>0</v>
      </c>
      <c r="AL44" s="31" t="n">
        <f aca="false">SUM(AR44:AT44)</f>
        <v>0</v>
      </c>
      <c r="AM44" s="31" t="n">
        <f aca="false">SUM(AU44:AW44)</f>
        <v>0</v>
      </c>
      <c r="AN44" s="31" t="n">
        <f aca="false">SUM(AX44:AZ44)</f>
        <v>0</v>
      </c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26" t="n">
        <f aca="false">SUM(BB44:BE44)</f>
        <v>0</v>
      </c>
      <c r="BB44" s="26" t="n">
        <f aca="false">SUM(BF44:BH44)</f>
        <v>0</v>
      </c>
      <c r="BC44" s="26" t="n">
        <f aca="false">SUM(BI44:BK44)</f>
        <v>0</v>
      </c>
      <c r="BD44" s="26" t="n">
        <f aca="false">SUM(BL44:BN44)</f>
        <v>0</v>
      </c>
      <c r="BE44" s="26" t="n">
        <f aca="false">SUM(BO44:BQ44)</f>
        <v>0</v>
      </c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7"/>
      <c r="BS44" s="27"/>
      <c r="BT44" s="25"/>
      <c r="BU44" s="25"/>
      <c r="BV44" s="25"/>
      <c r="BW44" s="25"/>
      <c r="BX44" s="25"/>
      <c r="BY44" s="25"/>
      <c r="BZ44" s="25"/>
    </row>
    <row r="45" customFormat="false" ht="15" hidden="true" customHeight="true" outlineLevel="0" collapsed="false">
      <c r="A45" s="28" t="n">
        <f aca="false">$A$19</f>
        <v>0</v>
      </c>
      <c r="E45" s="1" t="n">
        <v>4</v>
      </c>
      <c r="G45" s="29" t="str">
        <f aca="false">G43 &amp; ".2"</f>
        <v>4.1.2.0.2.2</v>
      </c>
      <c r="H45" s="40" t="s">
        <v>95</v>
      </c>
      <c r="I45" s="29" t="s">
        <v>87</v>
      </c>
      <c r="J45" s="31" t="n">
        <f aca="false">SUM(J46:J49)</f>
        <v>0</v>
      </c>
      <c r="K45" s="31" t="n">
        <f aca="false">SUM(K46:K49)</f>
        <v>0</v>
      </c>
      <c r="L45" s="31" t="n">
        <f aca="false">SUM(L46:L49)</f>
        <v>0</v>
      </c>
      <c r="M45" s="31" t="n">
        <f aca="false">SUM(M46:M49)</f>
        <v>0</v>
      </c>
      <c r="N45" s="31" t="n">
        <f aca="false">SUM(O45:R45)</f>
        <v>0</v>
      </c>
      <c r="O45" s="31" t="n">
        <f aca="false">SUM(O46:O49)</f>
        <v>0</v>
      </c>
      <c r="P45" s="31" t="n">
        <f aca="false">SUM(P46:P49)</f>
        <v>0</v>
      </c>
      <c r="Q45" s="31" t="n">
        <f aca="false">SUM(Q46:Q49)</f>
        <v>0</v>
      </c>
      <c r="R45" s="31" t="n">
        <f aca="false">SUM(R46:R49)</f>
        <v>0</v>
      </c>
      <c r="S45" s="31"/>
      <c r="T45" s="31" t="n">
        <f aca="false">SUM(X45:Z45)</f>
        <v>0</v>
      </c>
      <c r="U45" s="31" t="n">
        <f aca="false">SUM(AA45:AC45)</f>
        <v>0</v>
      </c>
      <c r="V45" s="31" t="n">
        <f aca="false">SUM(AD45:AF45)</f>
        <v>0</v>
      </c>
      <c r="W45" s="31" t="n">
        <f aca="false">SUM(AG45:AI45)</f>
        <v>0</v>
      </c>
      <c r="X45" s="31" t="n">
        <f aca="false">SUM(X46:X49)</f>
        <v>0</v>
      </c>
      <c r="Y45" s="31" t="n">
        <f aca="false">SUM(Y46:Y49)</f>
        <v>0</v>
      </c>
      <c r="Z45" s="31" t="n">
        <f aca="false">SUM(Z46:Z49)</f>
        <v>0</v>
      </c>
      <c r="AA45" s="31" t="n">
        <f aca="false">SUM(AA46:AA49)</f>
        <v>0</v>
      </c>
      <c r="AB45" s="31" t="n">
        <f aca="false">SUM(AB46:AB49)</f>
        <v>0</v>
      </c>
      <c r="AC45" s="31" t="n">
        <f aca="false">SUM(AC46:AC49)</f>
        <v>0</v>
      </c>
      <c r="AD45" s="31" t="n">
        <f aca="false">SUM(AD46:AD49)</f>
        <v>0</v>
      </c>
      <c r="AE45" s="31" t="n">
        <f aca="false">SUM(AE46:AE49)</f>
        <v>0</v>
      </c>
      <c r="AF45" s="31" t="n">
        <f aca="false">SUM(AF46:AF49)</f>
        <v>0</v>
      </c>
      <c r="AG45" s="31" t="n">
        <f aca="false">SUM(AG46:AG49)</f>
        <v>0</v>
      </c>
      <c r="AH45" s="31" t="n">
        <f aca="false">SUM(AH46:AH49)</f>
        <v>0</v>
      </c>
      <c r="AI45" s="31" t="n">
        <f aca="false">SUM(AI46:AI49)</f>
        <v>0</v>
      </c>
      <c r="AJ45" s="31"/>
      <c r="AK45" s="31" t="n">
        <f aca="false">SUM(AO45:AQ45)</f>
        <v>0</v>
      </c>
      <c r="AL45" s="31" t="n">
        <f aca="false">SUM(AR45:AT45)</f>
        <v>0</v>
      </c>
      <c r="AM45" s="31" t="n">
        <f aca="false">SUM(AU45:AW45)</f>
        <v>0</v>
      </c>
      <c r="AN45" s="31" t="n">
        <f aca="false">SUM(AX45:AZ45)</f>
        <v>0</v>
      </c>
      <c r="AO45" s="31" t="n">
        <f aca="false">SUM(AO46:AO49)</f>
        <v>0</v>
      </c>
      <c r="AP45" s="31" t="n">
        <f aca="false">SUM(AP46:AP49)</f>
        <v>0</v>
      </c>
      <c r="AQ45" s="31" t="n">
        <f aca="false">SUM(AQ46:AQ49)</f>
        <v>0</v>
      </c>
      <c r="AR45" s="31" t="n">
        <f aca="false">SUM(AR46:AR49)</f>
        <v>0</v>
      </c>
      <c r="AS45" s="31" t="n">
        <f aca="false">SUM(AS46:AS49)</f>
        <v>0</v>
      </c>
      <c r="AT45" s="31" t="n">
        <f aca="false">SUM(AT46:AT49)</f>
        <v>0</v>
      </c>
      <c r="AU45" s="31" t="n">
        <f aca="false">SUM(AU46:AU49)</f>
        <v>0</v>
      </c>
      <c r="AV45" s="31" t="n">
        <f aca="false">SUM(AV46:AV49)</f>
        <v>0</v>
      </c>
      <c r="AW45" s="31" t="n">
        <f aca="false">SUM(AW46:AW49)</f>
        <v>0</v>
      </c>
      <c r="AX45" s="31" t="n">
        <f aca="false">SUM(AX46:AX49)</f>
        <v>0</v>
      </c>
      <c r="AY45" s="31" t="n">
        <f aca="false">SUM(AY46:AY49)</f>
        <v>0</v>
      </c>
      <c r="AZ45" s="31" t="n">
        <f aca="false">SUM(AZ46:AZ49)</f>
        <v>0</v>
      </c>
      <c r="BA45" s="26" t="n">
        <f aca="false">SUM(BB45:BE45)</f>
        <v>0</v>
      </c>
      <c r="BB45" s="26" t="n">
        <f aca="false">SUM(BF45:BH45)</f>
        <v>0</v>
      </c>
      <c r="BC45" s="26" t="n">
        <f aca="false">SUM(BI45:BK45)</f>
        <v>0</v>
      </c>
      <c r="BD45" s="26" t="n">
        <f aca="false">SUM(BL45:BN45)</f>
        <v>0</v>
      </c>
      <c r="BE45" s="26" t="n">
        <f aca="false">SUM(BO45:BQ45)</f>
        <v>0</v>
      </c>
      <c r="BF45" s="32" t="n">
        <f aca="false">SUM(BF46:BF49)</f>
        <v>0</v>
      </c>
      <c r="BG45" s="32" t="n">
        <f aca="false">SUM(BG46:BG49)</f>
        <v>0</v>
      </c>
      <c r="BH45" s="32" t="n">
        <f aca="false">SUM(BH46:BH49)</f>
        <v>0</v>
      </c>
      <c r="BI45" s="32" t="n">
        <f aca="false">SUM(BI46:BI49)</f>
        <v>0</v>
      </c>
      <c r="BJ45" s="32" t="n">
        <f aca="false">SUM(BJ46:BJ49)</f>
        <v>0</v>
      </c>
      <c r="BK45" s="32" t="n">
        <f aca="false">SUM(BK46:BK49)</f>
        <v>0</v>
      </c>
      <c r="BL45" s="32" t="n">
        <f aca="false">SUM(BL46:BL49)</f>
        <v>0</v>
      </c>
      <c r="BM45" s="32" t="n">
        <f aca="false">SUM(BM46:BM49)</f>
        <v>0</v>
      </c>
      <c r="BN45" s="32" t="n">
        <f aca="false">SUM(BN46:BN49)</f>
        <v>0</v>
      </c>
      <c r="BO45" s="32" t="n">
        <f aca="false">SUM(BO46:BO49)</f>
        <v>0</v>
      </c>
      <c r="BP45" s="32" t="n">
        <f aca="false">SUM(BP46:BP49)</f>
        <v>0</v>
      </c>
      <c r="BQ45" s="32" t="n">
        <f aca="false">SUM(BQ46:BQ49)</f>
        <v>0</v>
      </c>
      <c r="BR45" s="27"/>
      <c r="BS45" s="27"/>
      <c r="BT45" s="25"/>
      <c r="BU45" s="25"/>
      <c r="BV45" s="25"/>
      <c r="BW45" s="25"/>
      <c r="BX45" s="25"/>
      <c r="BY45" s="25"/>
      <c r="BZ45" s="25"/>
    </row>
    <row r="46" customFormat="false" ht="15" hidden="true" customHeight="true" outlineLevel="0" collapsed="false">
      <c r="A46" s="28" t="n">
        <f aca="false">$A$19</f>
        <v>0</v>
      </c>
      <c r="D46" s="1" t="s">
        <v>103</v>
      </c>
      <c r="E46" s="1" t="n">
        <v>5</v>
      </c>
      <c r="G46" s="29" t="str">
        <f aca="false">G45 &amp; ".1"</f>
        <v>4.1.2.0.2.2.1</v>
      </c>
      <c r="H46" s="41" t="s">
        <v>96</v>
      </c>
      <c r="I46" s="29" t="s">
        <v>87</v>
      </c>
      <c r="J46" s="31"/>
      <c r="K46" s="31"/>
      <c r="L46" s="31"/>
      <c r="M46" s="31"/>
      <c r="N46" s="31" t="n">
        <f aca="false">SUM(O46:R46)</f>
        <v>0</v>
      </c>
      <c r="O46" s="31"/>
      <c r="P46" s="31"/>
      <c r="Q46" s="31"/>
      <c r="R46" s="31"/>
      <c r="S46" s="31"/>
      <c r="T46" s="31" t="n">
        <f aca="false">SUM(X46:Z46)</f>
        <v>0</v>
      </c>
      <c r="U46" s="31" t="n">
        <f aca="false">SUM(AA46:AC46)</f>
        <v>0</v>
      </c>
      <c r="V46" s="31" t="n">
        <f aca="false">SUM(AD46:AF46)</f>
        <v>0</v>
      </c>
      <c r="W46" s="31" t="n">
        <f aca="false">SUM(AG46:AI46)</f>
        <v>0</v>
      </c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 t="n">
        <f aca="false">SUM(AO46:AQ46)</f>
        <v>0</v>
      </c>
      <c r="AL46" s="31" t="n">
        <f aca="false">SUM(AR46:AT46)</f>
        <v>0</v>
      </c>
      <c r="AM46" s="31" t="n">
        <f aca="false">SUM(AU46:AW46)</f>
        <v>0</v>
      </c>
      <c r="AN46" s="31" t="n">
        <f aca="false">SUM(AX46:AZ46)</f>
        <v>0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26" t="n">
        <f aca="false">SUM(BB46:BE46)</f>
        <v>0</v>
      </c>
      <c r="BB46" s="26" t="n">
        <f aca="false">SUM(BF46:BH46)</f>
        <v>0</v>
      </c>
      <c r="BC46" s="26" t="n">
        <f aca="false">SUM(BI46:BK46)</f>
        <v>0</v>
      </c>
      <c r="BD46" s="26" t="n">
        <f aca="false">SUM(BL46:BN46)</f>
        <v>0</v>
      </c>
      <c r="BE46" s="26" t="n">
        <f aca="false">SUM(BO46:BQ46)</f>
        <v>0</v>
      </c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7"/>
      <c r="BS46" s="27"/>
      <c r="BT46" s="25"/>
      <c r="BU46" s="25"/>
      <c r="BV46" s="25"/>
      <c r="BW46" s="25"/>
      <c r="BX46" s="25"/>
      <c r="BY46" s="25"/>
      <c r="BZ46" s="25"/>
    </row>
    <row r="47" customFormat="false" ht="15" hidden="true" customHeight="true" outlineLevel="0" collapsed="false">
      <c r="A47" s="28" t="n">
        <f aca="false">$A$19</f>
        <v>0</v>
      </c>
      <c r="D47" s="1" t="s">
        <v>104</v>
      </c>
      <c r="E47" s="1" t="n">
        <v>6</v>
      </c>
      <c r="G47" s="29" t="str">
        <f aca="false">G45 &amp; ".2"</f>
        <v>4.1.2.0.2.2.2</v>
      </c>
      <c r="H47" s="41" t="s">
        <v>97</v>
      </c>
      <c r="I47" s="29" t="s">
        <v>87</v>
      </c>
      <c r="J47" s="31"/>
      <c r="K47" s="31"/>
      <c r="L47" s="31"/>
      <c r="M47" s="31"/>
      <c r="N47" s="31" t="n">
        <f aca="false">SUM(O47:R47)</f>
        <v>0</v>
      </c>
      <c r="O47" s="31"/>
      <c r="P47" s="31"/>
      <c r="Q47" s="31"/>
      <c r="R47" s="31"/>
      <c r="S47" s="31"/>
      <c r="T47" s="31" t="n">
        <f aca="false">SUM(X47:Z47)</f>
        <v>0</v>
      </c>
      <c r="U47" s="31" t="n">
        <f aca="false">SUM(AA47:AC47)</f>
        <v>0</v>
      </c>
      <c r="V47" s="31" t="n">
        <f aca="false">SUM(AD47:AF47)</f>
        <v>0</v>
      </c>
      <c r="W47" s="31" t="n">
        <f aca="false">SUM(AG47:AI47)</f>
        <v>0</v>
      </c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 t="n">
        <f aca="false">SUM(AO47:AQ47)</f>
        <v>0</v>
      </c>
      <c r="AL47" s="31" t="n">
        <f aca="false">SUM(AR47:AT47)</f>
        <v>0</v>
      </c>
      <c r="AM47" s="31" t="n">
        <f aca="false">SUM(AU47:AW47)</f>
        <v>0</v>
      </c>
      <c r="AN47" s="31" t="n">
        <f aca="false">SUM(AX47:AZ47)</f>
        <v>0</v>
      </c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26" t="n">
        <f aca="false">SUM(BB47:BE47)</f>
        <v>0</v>
      </c>
      <c r="BB47" s="26" t="n">
        <f aca="false">SUM(BF47:BH47)</f>
        <v>0</v>
      </c>
      <c r="BC47" s="26" t="n">
        <f aca="false">SUM(BI47:BK47)</f>
        <v>0</v>
      </c>
      <c r="BD47" s="26" t="n">
        <f aca="false">SUM(BL47:BN47)</f>
        <v>0</v>
      </c>
      <c r="BE47" s="26" t="n">
        <f aca="false">SUM(BO47:BQ47)</f>
        <v>0</v>
      </c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27"/>
      <c r="BS47" s="27"/>
      <c r="BT47" s="25"/>
      <c r="BU47" s="25"/>
      <c r="BV47" s="25"/>
      <c r="BW47" s="25"/>
      <c r="BX47" s="25"/>
      <c r="BY47" s="25"/>
      <c r="BZ47" s="25"/>
    </row>
    <row r="48" customFormat="false" ht="15" hidden="true" customHeight="true" outlineLevel="0" collapsed="false">
      <c r="A48" s="28" t="n">
        <f aca="false">$A$19</f>
        <v>0</v>
      </c>
      <c r="D48" s="1" t="s">
        <v>105</v>
      </c>
      <c r="E48" s="1" t="n">
        <v>7</v>
      </c>
      <c r="G48" s="29" t="str">
        <f aca="false">G45 &amp; ".3"</f>
        <v>4.1.2.0.2.2.3</v>
      </c>
      <c r="H48" s="41" t="s">
        <v>98</v>
      </c>
      <c r="I48" s="29" t="s">
        <v>87</v>
      </c>
      <c r="J48" s="31"/>
      <c r="K48" s="31"/>
      <c r="L48" s="31"/>
      <c r="M48" s="31"/>
      <c r="N48" s="31" t="n">
        <f aca="false">SUM(O48:R48)</f>
        <v>0</v>
      </c>
      <c r="O48" s="31"/>
      <c r="P48" s="31"/>
      <c r="Q48" s="31"/>
      <c r="R48" s="31"/>
      <c r="S48" s="31"/>
      <c r="T48" s="31" t="n">
        <f aca="false">SUM(X48:Z48)</f>
        <v>0</v>
      </c>
      <c r="U48" s="31" t="n">
        <f aca="false">SUM(AA48:AC48)</f>
        <v>0</v>
      </c>
      <c r="V48" s="31" t="n">
        <f aca="false">SUM(AD48:AF48)</f>
        <v>0</v>
      </c>
      <c r="W48" s="31" t="n">
        <f aca="false">SUM(AG48:AI48)</f>
        <v>0</v>
      </c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 t="n">
        <f aca="false">SUM(AO48:AQ48)</f>
        <v>0</v>
      </c>
      <c r="AL48" s="31" t="n">
        <f aca="false">SUM(AR48:AT48)</f>
        <v>0</v>
      </c>
      <c r="AM48" s="31" t="n">
        <f aca="false">SUM(AU48:AW48)</f>
        <v>0</v>
      </c>
      <c r="AN48" s="31" t="n">
        <f aca="false">SUM(AX48:AZ48)</f>
        <v>0</v>
      </c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26" t="n">
        <f aca="false">SUM(BB48:BE48)</f>
        <v>0</v>
      </c>
      <c r="BB48" s="26" t="n">
        <f aca="false">SUM(BF48:BH48)</f>
        <v>0</v>
      </c>
      <c r="BC48" s="26" t="n">
        <f aca="false">SUM(BI48:BK48)</f>
        <v>0</v>
      </c>
      <c r="BD48" s="26" t="n">
        <f aca="false">SUM(BL48:BN48)</f>
        <v>0</v>
      </c>
      <c r="BE48" s="26" t="n">
        <f aca="false">SUM(BO48:BQ48)</f>
        <v>0</v>
      </c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27"/>
      <c r="BS48" s="27"/>
      <c r="BT48" s="25"/>
      <c r="BU48" s="25"/>
      <c r="BV48" s="25"/>
      <c r="BW48" s="25"/>
      <c r="BX48" s="25"/>
      <c r="BY48" s="25"/>
      <c r="BZ48" s="25"/>
    </row>
    <row r="49" customFormat="false" ht="15" hidden="true" customHeight="true" outlineLevel="0" collapsed="false">
      <c r="A49" s="28" t="n">
        <f aca="false">$A$19</f>
        <v>0</v>
      </c>
      <c r="D49" s="1" t="s">
        <v>106</v>
      </c>
      <c r="E49" s="1" t="n">
        <v>8</v>
      </c>
      <c r="G49" s="29" t="str">
        <f aca="false">G45 &amp; ".4"</f>
        <v>4.1.2.0.2.2.4</v>
      </c>
      <c r="H49" s="41" t="s">
        <v>99</v>
      </c>
      <c r="I49" s="29" t="s">
        <v>87</v>
      </c>
      <c r="J49" s="31"/>
      <c r="K49" s="31"/>
      <c r="L49" s="31"/>
      <c r="M49" s="31"/>
      <c r="N49" s="31" t="n">
        <f aca="false">SUM(O49:R49)</f>
        <v>0</v>
      </c>
      <c r="O49" s="31"/>
      <c r="P49" s="31"/>
      <c r="Q49" s="31"/>
      <c r="R49" s="31"/>
      <c r="S49" s="31"/>
      <c r="T49" s="31" t="n">
        <f aca="false">SUM(X49:Z49)</f>
        <v>0</v>
      </c>
      <c r="U49" s="31" t="n">
        <f aca="false">SUM(AA49:AC49)</f>
        <v>0</v>
      </c>
      <c r="V49" s="31" t="n">
        <f aca="false">SUM(AD49:AF49)</f>
        <v>0</v>
      </c>
      <c r="W49" s="31" t="n">
        <f aca="false">SUM(AG49:AI49)</f>
        <v>0</v>
      </c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 t="n">
        <f aca="false">SUM(AO49:AQ49)</f>
        <v>0</v>
      </c>
      <c r="AL49" s="31" t="n">
        <f aca="false">SUM(AR49:AT49)</f>
        <v>0</v>
      </c>
      <c r="AM49" s="31" t="n">
        <f aca="false">SUM(AU49:AW49)</f>
        <v>0</v>
      </c>
      <c r="AN49" s="31" t="n">
        <f aca="false">SUM(AX49:AZ49)</f>
        <v>0</v>
      </c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26" t="n">
        <f aca="false">SUM(BB49:BE49)</f>
        <v>0</v>
      </c>
      <c r="BB49" s="26" t="n">
        <f aca="false">SUM(BF49:BH49)</f>
        <v>0</v>
      </c>
      <c r="BC49" s="26" t="n">
        <f aca="false">SUM(BI49:BK49)</f>
        <v>0</v>
      </c>
      <c r="BD49" s="26" t="n">
        <f aca="false">SUM(BL49:BN49)</f>
        <v>0</v>
      </c>
      <c r="BE49" s="26" t="n">
        <f aca="false">SUM(BO49:BQ49)</f>
        <v>0</v>
      </c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27"/>
      <c r="BS49" s="27"/>
      <c r="BT49" s="25"/>
      <c r="BU49" s="25"/>
      <c r="BV49" s="25"/>
      <c r="BW49" s="25"/>
      <c r="BX49" s="25"/>
      <c r="BY49" s="25"/>
      <c r="BZ49" s="25"/>
    </row>
    <row r="50" s="17" customFormat="true" ht="15" hidden="true" customHeight="true" outlineLevel="0" collapsed="false">
      <c r="A50" s="15" t="n">
        <f aca="false">$A$19</f>
        <v>0</v>
      </c>
      <c r="B50" s="16"/>
      <c r="C50" s="16"/>
      <c r="D50" s="16"/>
      <c r="E50" s="16"/>
      <c r="G50" s="35" t="s">
        <v>109</v>
      </c>
      <c r="H50" s="36" t="s">
        <v>110</v>
      </c>
      <c r="I50" s="20" t="s">
        <v>87</v>
      </c>
      <c r="J50" s="25" t="n">
        <f aca="false">J52+J53</f>
        <v>0</v>
      </c>
      <c r="K50" s="25" t="n">
        <f aca="false">K52+K53</f>
        <v>0</v>
      </c>
      <c r="L50" s="25" t="n">
        <f aca="false">L52+L53</f>
        <v>0</v>
      </c>
      <c r="M50" s="25" t="n">
        <f aca="false">M52+M53</f>
        <v>0</v>
      </c>
      <c r="N50" s="25" t="n">
        <f aca="false">N52+N53</f>
        <v>0</v>
      </c>
      <c r="O50" s="25" t="n">
        <f aca="false">O52+O53</f>
        <v>0</v>
      </c>
      <c r="P50" s="25" t="n">
        <f aca="false">P52+P53</f>
        <v>0</v>
      </c>
      <c r="Q50" s="25" t="n">
        <f aca="false">Q52+Q53</f>
        <v>0</v>
      </c>
      <c r="R50" s="25" t="n">
        <f aca="false">R52+R53</f>
        <v>0</v>
      </c>
      <c r="S50" s="25" t="n">
        <f aca="false">S52+S53</f>
        <v>0</v>
      </c>
      <c r="T50" s="25" t="n">
        <f aca="false">T52+T53</f>
        <v>0</v>
      </c>
      <c r="U50" s="25" t="n">
        <f aca="false">U52+U53</f>
        <v>0</v>
      </c>
      <c r="V50" s="25" t="n">
        <f aca="false">V52+V53</f>
        <v>0</v>
      </c>
      <c r="W50" s="25" t="n">
        <f aca="false">W52+W53</f>
        <v>0</v>
      </c>
      <c r="X50" s="25" t="n">
        <f aca="false">X52+X53</f>
        <v>0</v>
      </c>
      <c r="Y50" s="25" t="n">
        <f aca="false">Y52+Y53</f>
        <v>0</v>
      </c>
      <c r="Z50" s="25" t="n">
        <f aca="false">Z52+Z53</f>
        <v>0</v>
      </c>
      <c r="AA50" s="25" t="n">
        <f aca="false">AA52+AA53</f>
        <v>0</v>
      </c>
      <c r="AB50" s="25" t="n">
        <f aca="false">AB52+AB53</f>
        <v>0</v>
      </c>
      <c r="AC50" s="25" t="n">
        <f aca="false">AC52+AC53</f>
        <v>0</v>
      </c>
      <c r="AD50" s="25" t="n">
        <f aca="false">AD52+AD53</f>
        <v>0</v>
      </c>
      <c r="AE50" s="25" t="n">
        <f aca="false">AE52+AE53</f>
        <v>0</v>
      </c>
      <c r="AF50" s="25" t="n">
        <f aca="false">AF52+AF53</f>
        <v>0</v>
      </c>
      <c r="AG50" s="25" t="n">
        <f aca="false">AG52+AG53</f>
        <v>0</v>
      </c>
      <c r="AH50" s="25" t="n">
        <f aca="false">AH52+AH53</f>
        <v>0</v>
      </c>
      <c r="AI50" s="25" t="n">
        <f aca="false">AI52+AI53</f>
        <v>0</v>
      </c>
      <c r="AJ50" s="25" t="n">
        <f aca="false">AJ52+AJ53</f>
        <v>0</v>
      </c>
      <c r="AK50" s="25" t="n">
        <f aca="false">AK52+AK53</f>
        <v>0</v>
      </c>
      <c r="AL50" s="25" t="n">
        <f aca="false">AL52+AL53</f>
        <v>0</v>
      </c>
      <c r="AM50" s="25" t="n">
        <f aca="false">AM52+AM53</f>
        <v>0</v>
      </c>
      <c r="AN50" s="25" t="n">
        <f aca="false">AN52+AN53</f>
        <v>0</v>
      </c>
      <c r="AO50" s="25" t="n">
        <f aca="false">AO52+AO53</f>
        <v>0</v>
      </c>
      <c r="AP50" s="25" t="n">
        <f aca="false">AP52+AP53</f>
        <v>0</v>
      </c>
      <c r="AQ50" s="25" t="n">
        <f aca="false">AQ52+AQ53</f>
        <v>0</v>
      </c>
      <c r="AR50" s="25" t="n">
        <f aca="false">AR52+AR53</f>
        <v>0</v>
      </c>
      <c r="AS50" s="25" t="n">
        <f aca="false">AS52+AS53</f>
        <v>0</v>
      </c>
      <c r="AT50" s="25" t="n">
        <f aca="false">AT52+AT53</f>
        <v>0</v>
      </c>
      <c r="AU50" s="25" t="n">
        <f aca="false">AU52+AU53</f>
        <v>0</v>
      </c>
      <c r="AV50" s="25" t="n">
        <f aca="false">AV52+AV53</f>
        <v>0</v>
      </c>
      <c r="AW50" s="25" t="n">
        <f aca="false">AW52+AW53</f>
        <v>0</v>
      </c>
      <c r="AX50" s="25" t="n">
        <f aca="false">AX52+AX53</f>
        <v>0</v>
      </c>
      <c r="AY50" s="25" t="n">
        <f aca="false">AY52+AY53</f>
        <v>0</v>
      </c>
      <c r="AZ50" s="25" t="n">
        <f aca="false">AZ52+AZ53</f>
        <v>0</v>
      </c>
      <c r="BA50" s="26" t="n">
        <f aca="false">SUM(BB50:BE50)</f>
        <v>0</v>
      </c>
      <c r="BB50" s="26" t="n">
        <f aca="false">SUM(BF50:BH50)</f>
        <v>0</v>
      </c>
      <c r="BC50" s="26" t="n">
        <f aca="false">SUM(BI50:BK50)</f>
        <v>0</v>
      </c>
      <c r="BD50" s="26" t="n">
        <f aca="false">SUM(BL50:BN50)</f>
        <v>0</v>
      </c>
      <c r="BE50" s="26" t="n">
        <f aca="false">SUM(BO50:BQ50)</f>
        <v>0</v>
      </c>
      <c r="BF50" s="26" t="n">
        <f aca="false">BF52+BF53</f>
        <v>0</v>
      </c>
      <c r="BG50" s="26" t="n">
        <f aca="false">BG52+BG53</f>
        <v>0</v>
      </c>
      <c r="BH50" s="26" t="n">
        <f aca="false">BH52+BH53</f>
        <v>0</v>
      </c>
      <c r="BI50" s="26" t="n">
        <f aca="false">BI52+BI53</f>
        <v>0</v>
      </c>
      <c r="BJ50" s="26" t="n">
        <f aca="false">BJ52+BJ53</f>
        <v>0</v>
      </c>
      <c r="BK50" s="26" t="n">
        <f aca="false">BK52+BK53</f>
        <v>0</v>
      </c>
      <c r="BL50" s="26" t="n">
        <f aca="false">BL52+BL53</f>
        <v>0</v>
      </c>
      <c r="BM50" s="26" t="n">
        <f aca="false">BM52+BM53</f>
        <v>0</v>
      </c>
      <c r="BN50" s="26" t="n">
        <f aca="false">BN52+BN53</f>
        <v>0</v>
      </c>
      <c r="BO50" s="26" t="n">
        <f aca="false">BO52+BO53</f>
        <v>0</v>
      </c>
      <c r="BP50" s="26" t="n">
        <f aca="false">BP52+BP53</f>
        <v>0</v>
      </c>
      <c r="BQ50" s="26" t="n">
        <f aca="false">BQ52+BQ53</f>
        <v>0</v>
      </c>
      <c r="BR50" s="27"/>
      <c r="BS50" s="27"/>
      <c r="BT50" s="25"/>
      <c r="BU50" s="25"/>
      <c r="BV50" s="25"/>
      <c r="BW50" s="25"/>
      <c r="BX50" s="25"/>
      <c r="BY50" s="25"/>
      <c r="BZ50" s="25"/>
    </row>
    <row r="51" customFormat="false" ht="18" hidden="true" customHeight="true" outlineLevel="0" collapsed="false">
      <c r="A51" s="28" t="n">
        <f aca="false">$A$19</f>
        <v>0</v>
      </c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</row>
    <row r="52" customFormat="false" ht="15" hidden="true" customHeight="true" outlineLevel="0" collapsed="false">
      <c r="A52" s="28" t="n">
        <f aca="false">$A$19</f>
        <v>0</v>
      </c>
      <c r="D52" s="1" t="s">
        <v>92</v>
      </c>
      <c r="E52" s="1" t="n">
        <v>1</v>
      </c>
      <c r="G52" s="45" t="s">
        <v>34</v>
      </c>
      <c r="H52" s="39" t="s">
        <v>92</v>
      </c>
      <c r="I52" s="29" t="s">
        <v>87</v>
      </c>
      <c r="J52" s="31" t="n">
        <f aca="false">SUMIF($E$60:$E$63,$E52,J$60:J$63)</f>
        <v>0</v>
      </c>
      <c r="K52" s="31" t="n">
        <f aca="false">SUMIF($E$60:$E$63,$E52,K$60:K$63)</f>
        <v>0</v>
      </c>
      <c r="L52" s="31" t="n">
        <f aca="false">SUMIF($E$60:$E$63,$E52,L$60:L$63)</f>
        <v>0</v>
      </c>
      <c r="M52" s="31" t="n">
        <f aca="false">SUMIF($E$60:$E$63,$E52,M$60:M$63)</f>
        <v>0</v>
      </c>
      <c r="N52" s="31" t="n">
        <f aca="false">SUM(O52:R52)</f>
        <v>0</v>
      </c>
      <c r="O52" s="31" t="n">
        <f aca="false">SUMIF($E$60:$E$63,$E52,O$60:O$63)</f>
        <v>0</v>
      </c>
      <c r="P52" s="31" t="n">
        <f aca="false">SUMIF($E$60:$E$63,$E52,P$60:P$63)</f>
        <v>0</v>
      </c>
      <c r="Q52" s="31" t="n">
        <f aca="false">SUMIF($E$60:$E$63,$E52,Q$60:Q$63)</f>
        <v>0</v>
      </c>
      <c r="R52" s="31" t="n">
        <f aca="false">SUMIF($E$60:$E$63,$E52,R$60:R$63)</f>
        <v>0</v>
      </c>
      <c r="S52" s="31"/>
      <c r="T52" s="31" t="n">
        <f aca="false">SUM(X52:Z52)</f>
        <v>0</v>
      </c>
      <c r="U52" s="31" t="n">
        <f aca="false">SUM(AA52:AC52)</f>
        <v>0</v>
      </c>
      <c r="V52" s="31" t="n">
        <f aca="false">SUM(AD52:AF52)</f>
        <v>0</v>
      </c>
      <c r="W52" s="31" t="n">
        <f aca="false">SUM(AG52:AI52)</f>
        <v>0</v>
      </c>
      <c r="X52" s="31" t="n">
        <f aca="false">SUMIF($E$60:$E$63,$E52,X$60:X$63)</f>
        <v>0</v>
      </c>
      <c r="Y52" s="31" t="n">
        <f aca="false">SUMIF($E$60:$E$63,$E52,Y$60:Y$63)</f>
        <v>0</v>
      </c>
      <c r="Z52" s="31" t="n">
        <f aca="false">SUMIF($E$60:$E$63,$E52,Z$60:Z$63)</f>
        <v>0</v>
      </c>
      <c r="AA52" s="31" t="n">
        <f aca="false">SUMIF($E$60:$E$63,$E52,AA$60:AA$63)</f>
        <v>0</v>
      </c>
      <c r="AB52" s="31" t="n">
        <f aca="false">SUMIF($E$60:$E$63,$E52,AB$60:AB$63)</f>
        <v>0</v>
      </c>
      <c r="AC52" s="31" t="n">
        <f aca="false">SUMIF($E$60:$E$63,$E52,AC$60:AC$63)</f>
        <v>0</v>
      </c>
      <c r="AD52" s="31" t="n">
        <f aca="false">SUMIF($E$60:$E$63,$E52,AD$60:AD$63)</f>
        <v>0</v>
      </c>
      <c r="AE52" s="31" t="n">
        <f aca="false">SUMIF($E$60:$E$63,$E52,AE$60:AE$63)</f>
        <v>0</v>
      </c>
      <c r="AF52" s="31" t="n">
        <f aca="false">SUMIF($E$60:$E$63,$E52,AF$60:AF$63)</f>
        <v>0</v>
      </c>
      <c r="AG52" s="31" t="n">
        <f aca="false">SUMIF($E$60:$E$63,$E52,AG$60:AG$63)</f>
        <v>0</v>
      </c>
      <c r="AH52" s="31" t="n">
        <f aca="false">SUMIF($E$60:$E$63,$E52,AH$60:AH$63)</f>
        <v>0</v>
      </c>
      <c r="AI52" s="31" t="n">
        <f aca="false">SUMIF($E$60:$E$63,$E52,AI$60:AI$63)</f>
        <v>0</v>
      </c>
      <c r="AJ52" s="31" t="n">
        <f aca="false">SUMIF($E$60:$E$63,$E52,AJ$60:AJ$63)</f>
        <v>0</v>
      </c>
      <c r="AK52" s="31" t="n">
        <f aca="false">SUMIF($E$60:$E$63,$E52,AK$60:AK$63)</f>
        <v>0</v>
      </c>
      <c r="AL52" s="31" t="n">
        <f aca="false">SUMIF($E$60:$E$63,$E52,AL$60:AL$63)</f>
        <v>0</v>
      </c>
      <c r="AM52" s="31" t="n">
        <f aca="false">SUMIF($E$60:$E$63,$E52,AM$60:AM$63)</f>
        <v>0</v>
      </c>
      <c r="AN52" s="31" t="n">
        <f aca="false">SUMIF($E$60:$E$63,$E52,AN$60:AN$63)</f>
        <v>0</v>
      </c>
      <c r="AO52" s="31" t="n">
        <f aca="false">SUMIF($E$60:$E$63,$E52,AO$60:AO$63)</f>
        <v>0</v>
      </c>
      <c r="AP52" s="31" t="n">
        <f aca="false">SUMIF($E$60:$E$63,$E52,AP$60:AP$63)</f>
        <v>0</v>
      </c>
      <c r="AQ52" s="31" t="n">
        <f aca="false">SUMIF($E$60:$E$63,$E52,AQ$60:AQ$63)</f>
        <v>0</v>
      </c>
      <c r="AR52" s="31" t="n">
        <f aca="false">SUMIF($E$60:$E$63,$E52,AR$60:AR$63)</f>
        <v>0</v>
      </c>
      <c r="AS52" s="31" t="n">
        <f aca="false">SUMIF($E$60:$E$63,$E52,AS$60:AS$63)</f>
        <v>0</v>
      </c>
      <c r="AT52" s="31" t="n">
        <f aca="false">SUMIF($E$60:$E$63,$E52,AT$60:AT$63)</f>
        <v>0</v>
      </c>
      <c r="AU52" s="31" t="n">
        <f aca="false">SUMIF($E$60:$E$63,$E52,AU$60:AU$63)</f>
        <v>0</v>
      </c>
      <c r="AV52" s="31" t="n">
        <f aca="false">SUMIF($E$60:$E$63,$E52,AV$60:AV$63)</f>
        <v>0</v>
      </c>
      <c r="AW52" s="31" t="n">
        <f aca="false">SUMIF($E$60:$E$63,$E52,AW$60:AW$63)</f>
        <v>0</v>
      </c>
      <c r="AX52" s="31" t="n">
        <f aca="false">SUMIF($E$60:$E$63,$E52,AX$60:AX$63)</f>
        <v>0</v>
      </c>
      <c r="AY52" s="31" t="n">
        <f aca="false">SUMIF($E$60:$E$63,$E52,AY$60:AY$63)</f>
        <v>0</v>
      </c>
      <c r="AZ52" s="31" t="n">
        <f aca="false">SUMIF($E$60:$E$63,$E52,AZ$60:AZ$63)</f>
        <v>0</v>
      </c>
      <c r="BA52" s="26" t="n">
        <f aca="false">SUM(BB52:BE52)</f>
        <v>0</v>
      </c>
      <c r="BB52" s="26" t="n">
        <f aca="false">SUM(BF52:BH52)</f>
        <v>0</v>
      </c>
      <c r="BC52" s="26" t="n">
        <f aca="false">SUM(BI52:BK52)</f>
        <v>0</v>
      </c>
      <c r="BD52" s="26" t="n">
        <f aca="false">SUM(BL52:BN52)</f>
        <v>0</v>
      </c>
      <c r="BE52" s="26" t="n">
        <f aca="false">SUM(BO52:BQ52)</f>
        <v>0</v>
      </c>
      <c r="BF52" s="32" t="n">
        <f aca="false">SUMIF($E$60:$E$63,$E52,BF$60:BF$63)</f>
        <v>0</v>
      </c>
      <c r="BG52" s="32" t="n">
        <f aca="false">SUMIF($E$60:$E$63,$E52,BG$60:BG$63)</f>
        <v>0</v>
      </c>
      <c r="BH52" s="32" t="n">
        <f aca="false">SUMIF($E$60:$E$63,$E52,BH$60:BH$63)</f>
        <v>0</v>
      </c>
      <c r="BI52" s="32" t="n">
        <f aca="false">SUMIF($E$60:$E$63,$E52,BI$60:BI$63)</f>
        <v>0</v>
      </c>
      <c r="BJ52" s="32" t="n">
        <f aca="false">SUMIF($E$60:$E$63,$E52,BJ$60:BJ$63)</f>
        <v>0</v>
      </c>
      <c r="BK52" s="32" t="n">
        <f aca="false">SUMIF($E$60:$E$63,$E52,BK$60:BK$63)</f>
        <v>0</v>
      </c>
      <c r="BL52" s="32" t="n">
        <f aca="false">SUMIF($E$60:$E$63,$E52,BL$60:BL$63)</f>
        <v>0</v>
      </c>
      <c r="BM52" s="32" t="n">
        <f aca="false">SUMIF($E$60:$E$63,$E52,BM$60:BM$63)</f>
        <v>0</v>
      </c>
      <c r="BN52" s="32" t="n">
        <f aca="false">SUMIF($E$60:$E$63,$E52,BN$60:BN$63)</f>
        <v>0</v>
      </c>
      <c r="BO52" s="32" t="n">
        <f aca="false">SUMIF($E$60:$E$63,$E52,BO$60:BO$63)</f>
        <v>0</v>
      </c>
      <c r="BP52" s="32" t="n">
        <f aca="false">SUMIF($E$60:$E$63,$E52,BP$60:BP$63)</f>
        <v>0</v>
      </c>
      <c r="BQ52" s="32" t="n">
        <f aca="false">SUMIF($E$60:$E$63,$E52,BQ$60:BQ$63)</f>
        <v>0</v>
      </c>
      <c r="BR52" s="27"/>
      <c r="BS52" s="27"/>
      <c r="BT52" s="25"/>
      <c r="BU52" s="25"/>
      <c r="BV52" s="25"/>
      <c r="BW52" s="25"/>
      <c r="BX52" s="25"/>
      <c r="BY52" s="25"/>
      <c r="BZ52" s="25"/>
    </row>
    <row r="53" customFormat="false" ht="15" hidden="true" customHeight="true" outlineLevel="0" collapsed="false">
      <c r="A53" s="28" t="n">
        <f aca="false">$A$19</f>
        <v>0</v>
      </c>
      <c r="E53" s="1" t="n">
        <v>2</v>
      </c>
      <c r="G53" s="45" t="s">
        <v>35</v>
      </c>
      <c r="H53" s="39" t="s">
        <v>93</v>
      </c>
      <c r="I53" s="29" t="s">
        <v>87</v>
      </c>
      <c r="J53" s="31" t="n">
        <f aca="false">SUM(J54:J55)</f>
        <v>0</v>
      </c>
      <c r="K53" s="31" t="n">
        <f aca="false">SUM(K54:K55)</f>
        <v>0</v>
      </c>
      <c r="L53" s="31" t="n">
        <f aca="false">SUM(L54:L55)</f>
        <v>0</v>
      </c>
      <c r="M53" s="31" t="n">
        <f aca="false">SUM(M54:M55)</f>
        <v>0</v>
      </c>
      <c r="N53" s="31" t="n">
        <f aca="false">SUM(O53:R53)</f>
        <v>0</v>
      </c>
      <c r="O53" s="31" t="n">
        <f aca="false">SUM(O54:O55)</f>
        <v>0</v>
      </c>
      <c r="P53" s="31" t="n">
        <f aca="false">SUM(P54:P55)</f>
        <v>0</v>
      </c>
      <c r="Q53" s="31" t="n">
        <f aca="false">SUM(Q54:Q55)</f>
        <v>0</v>
      </c>
      <c r="R53" s="31" t="n">
        <f aca="false">SUM(R54:R55)</f>
        <v>0</v>
      </c>
      <c r="S53" s="31"/>
      <c r="T53" s="31" t="n">
        <f aca="false">SUM(X53:Z53)</f>
        <v>0</v>
      </c>
      <c r="U53" s="31" t="n">
        <f aca="false">SUM(AA53:AC53)</f>
        <v>0</v>
      </c>
      <c r="V53" s="31" t="n">
        <f aca="false">SUM(AD53:AF53)</f>
        <v>0</v>
      </c>
      <c r="W53" s="31" t="n">
        <f aca="false">SUM(AG53:AI53)</f>
        <v>0</v>
      </c>
      <c r="X53" s="31" t="n">
        <f aca="false">SUM(X54:X55)</f>
        <v>0</v>
      </c>
      <c r="Y53" s="31" t="n">
        <f aca="false">SUM(Y54:Y55)</f>
        <v>0</v>
      </c>
      <c r="Z53" s="31" t="n">
        <f aca="false">SUM(Z54:Z55)</f>
        <v>0</v>
      </c>
      <c r="AA53" s="31" t="n">
        <f aca="false">SUM(AA54:AA55)</f>
        <v>0</v>
      </c>
      <c r="AB53" s="31" t="n">
        <f aca="false">SUM(AB54:AB55)</f>
        <v>0</v>
      </c>
      <c r="AC53" s="31" t="n">
        <f aca="false">SUM(AC54:AC55)</f>
        <v>0</v>
      </c>
      <c r="AD53" s="31" t="n">
        <f aca="false">SUM(AD54:AD55)</f>
        <v>0</v>
      </c>
      <c r="AE53" s="31" t="n">
        <f aca="false">SUM(AE54:AE55)</f>
        <v>0</v>
      </c>
      <c r="AF53" s="31" t="n">
        <f aca="false">SUM(AF54:AF55)</f>
        <v>0</v>
      </c>
      <c r="AG53" s="31" t="n">
        <f aca="false">SUM(AG54:AG55)</f>
        <v>0</v>
      </c>
      <c r="AH53" s="31" t="n">
        <f aca="false">SUM(AH54:AH55)</f>
        <v>0</v>
      </c>
      <c r="AI53" s="31" t="n">
        <f aca="false">SUM(AI54:AI55)</f>
        <v>0</v>
      </c>
      <c r="AJ53" s="31" t="n">
        <f aca="false">SUM(AJ54:AJ55)</f>
        <v>0</v>
      </c>
      <c r="AK53" s="31" t="n">
        <f aca="false">SUM(AK54:AK55)</f>
        <v>0</v>
      </c>
      <c r="AL53" s="31" t="n">
        <f aca="false">SUM(AL54:AL55)</f>
        <v>0</v>
      </c>
      <c r="AM53" s="31" t="n">
        <f aca="false">SUM(AM54:AM55)</f>
        <v>0</v>
      </c>
      <c r="AN53" s="31" t="n">
        <f aca="false">SUM(AN54:AN55)</f>
        <v>0</v>
      </c>
      <c r="AO53" s="31" t="n">
        <f aca="false">SUM(AO54:AO55)</f>
        <v>0</v>
      </c>
      <c r="AP53" s="31" t="n">
        <f aca="false">SUM(AP54:AP55)</f>
        <v>0</v>
      </c>
      <c r="AQ53" s="31" t="n">
        <f aca="false">SUM(AQ54:AQ55)</f>
        <v>0</v>
      </c>
      <c r="AR53" s="31" t="n">
        <f aca="false">SUM(AR54:AR55)</f>
        <v>0</v>
      </c>
      <c r="AS53" s="31" t="n">
        <f aca="false">SUM(AS54:AS55)</f>
        <v>0</v>
      </c>
      <c r="AT53" s="31" t="n">
        <f aca="false">SUM(AT54:AT55)</f>
        <v>0</v>
      </c>
      <c r="AU53" s="31" t="n">
        <f aca="false">SUM(AU54:AU55)</f>
        <v>0</v>
      </c>
      <c r="AV53" s="31" t="n">
        <f aca="false">SUM(AV54:AV55)</f>
        <v>0</v>
      </c>
      <c r="AW53" s="31" t="n">
        <f aca="false">SUM(AW54:AW55)</f>
        <v>0</v>
      </c>
      <c r="AX53" s="31" t="n">
        <f aca="false">SUM(AX54:AX55)</f>
        <v>0</v>
      </c>
      <c r="AY53" s="31" t="n">
        <f aca="false">SUM(AY54:AY55)</f>
        <v>0</v>
      </c>
      <c r="AZ53" s="31" t="n">
        <f aca="false">SUM(AZ54:AZ55)</f>
        <v>0</v>
      </c>
      <c r="BA53" s="26" t="n">
        <f aca="false">SUM(BB53:BE53)</f>
        <v>0</v>
      </c>
      <c r="BB53" s="26" t="n">
        <f aca="false">SUM(BF53:BH53)</f>
        <v>0</v>
      </c>
      <c r="BC53" s="26" t="n">
        <f aca="false">SUM(BI53:BK53)</f>
        <v>0</v>
      </c>
      <c r="BD53" s="26" t="n">
        <f aca="false">SUM(BL53:BN53)</f>
        <v>0</v>
      </c>
      <c r="BE53" s="26" t="n">
        <f aca="false">SUM(BO53:BQ53)</f>
        <v>0</v>
      </c>
      <c r="BF53" s="32" t="n">
        <f aca="false">SUM(BF54:BF55)</f>
        <v>0</v>
      </c>
      <c r="BG53" s="32" t="n">
        <f aca="false">SUM(BG54:BG55)</f>
        <v>0</v>
      </c>
      <c r="BH53" s="32" t="n">
        <f aca="false">SUM(BH54:BH55)</f>
        <v>0</v>
      </c>
      <c r="BI53" s="32" t="n">
        <f aca="false">SUM(BI54:BI55)</f>
        <v>0</v>
      </c>
      <c r="BJ53" s="32" t="n">
        <f aca="false">SUM(BJ54:BJ55)</f>
        <v>0</v>
      </c>
      <c r="BK53" s="32" t="n">
        <f aca="false">SUM(BK54:BK55)</f>
        <v>0</v>
      </c>
      <c r="BL53" s="32" t="n">
        <f aca="false">SUM(BL54:BL55)</f>
        <v>0</v>
      </c>
      <c r="BM53" s="32" t="n">
        <f aca="false">SUM(BM54:BM55)</f>
        <v>0</v>
      </c>
      <c r="BN53" s="32" t="n">
        <f aca="false">SUM(BN54:BN55)</f>
        <v>0</v>
      </c>
      <c r="BO53" s="32" t="n">
        <f aca="false">SUM(BO54:BO55)</f>
        <v>0</v>
      </c>
      <c r="BP53" s="32" t="n">
        <f aca="false">SUM(BP54:BP55)</f>
        <v>0</v>
      </c>
      <c r="BQ53" s="32" t="n">
        <f aca="false">SUM(BQ54:BQ55)</f>
        <v>0</v>
      </c>
      <c r="BR53" s="27"/>
      <c r="BS53" s="27"/>
      <c r="BT53" s="25"/>
      <c r="BU53" s="25"/>
      <c r="BV53" s="25"/>
      <c r="BW53" s="25"/>
      <c r="BX53" s="25"/>
      <c r="BY53" s="25"/>
      <c r="BZ53" s="25"/>
    </row>
    <row r="54" customFormat="false" ht="15" hidden="true" customHeight="true" outlineLevel="0" collapsed="false">
      <c r="A54" s="28" t="n">
        <f aca="false">$A$19</f>
        <v>0</v>
      </c>
      <c r="D54" s="1" t="s">
        <v>94</v>
      </c>
      <c r="E54" s="1" t="n">
        <v>3</v>
      </c>
      <c r="G54" s="29" t="str">
        <f aca="false">G53 &amp; ".1"</f>
        <v>4.2.2.1</v>
      </c>
      <c r="H54" s="40" t="s">
        <v>94</v>
      </c>
      <c r="I54" s="29" t="s">
        <v>87</v>
      </c>
      <c r="J54" s="31" t="n">
        <f aca="false">SUMIF($E$60:$E$63,$E54,J$60:J$63)</f>
        <v>0</v>
      </c>
      <c r="K54" s="31" t="n">
        <f aca="false">SUMIF($E$60:$E$63,$E54,K$60:K$63)</f>
        <v>0</v>
      </c>
      <c r="L54" s="31" t="n">
        <f aca="false">SUMIF($E$60:$E$63,$E54,L$60:L$63)</f>
        <v>0</v>
      </c>
      <c r="M54" s="31" t="n">
        <f aca="false">SUMIF($E$60:$E$63,$E54,M$60:M$63)</f>
        <v>0</v>
      </c>
      <c r="N54" s="31" t="n">
        <f aca="false">SUM(O54:R54)</f>
        <v>0</v>
      </c>
      <c r="O54" s="31" t="n">
        <f aca="false">SUMIF($E$60:$E$63,$E54,O$60:O$63)</f>
        <v>0</v>
      </c>
      <c r="P54" s="31" t="n">
        <f aca="false">SUMIF($E$60:$E$63,$E54,P$60:P$63)</f>
        <v>0</v>
      </c>
      <c r="Q54" s="31" t="n">
        <f aca="false">SUMIF($E$60:$E$63,$E54,Q$60:Q$63)</f>
        <v>0</v>
      </c>
      <c r="R54" s="31" t="n">
        <f aca="false">SUMIF($E$60:$E$63,$E54,R$60:R$63)</f>
        <v>0</v>
      </c>
      <c r="S54" s="31"/>
      <c r="T54" s="31" t="n">
        <f aca="false">SUM(X54:Z54)</f>
        <v>0</v>
      </c>
      <c r="U54" s="31" t="n">
        <f aca="false">SUM(AA54:AC54)</f>
        <v>0</v>
      </c>
      <c r="V54" s="31" t="n">
        <f aca="false">SUM(AD54:AF54)</f>
        <v>0</v>
      </c>
      <c r="W54" s="31" t="n">
        <f aca="false">SUM(AG54:AI54)</f>
        <v>0</v>
      </c>
      <c r="X54" s="31" t="n">
        <f aca="false">SUMIF($E$60:$E$63,$E54,X$60:X$63)</f>
        <v>0</v>
      </c>
      <c r="Y54" s="31" t="n">
        <f aca="false">SUMIF($E$60:$E$63,$E54,Y$60:Y$63)</f>
        <v>0</v>
      </c>
      <c r="Z54" s="31" t="n">
        <f aca="false">SUMIF($E$60:$E$63,$E54,Z$60:Z$63)</f>
        <v>0</v>
      </c>
      <c r="AA54" s="31" t="n">
        <f aca="false">SUMIF($E$60:$E$63,$E54,AA$60:AA$63)</f>
        <v>0</v>
      </c>
      <c r="AB54" s="31" t="n">
        <f aca="false">SUMIF($E$60:$E$63,$E54,AB$60:AB$63)</f>
        <v>0</v>
      </c>
      <c r="AC54" s="31" t="n">
        <f aca="false">SUMIF($E$60:$E$63,$E54,AC$60:AC$63)</f>
        <v>0</v>
      </c>
      <c r="AD54" s="31" t="n">
        <f aca="false">SUMIF($E$60:$E$63,$E54,AD$60:AD$63)</f>
        <v>0</v>
      </c>
      <c r="AE54" s="31" t="n">
        <f aca="false">SUMIF($E$60:$E$63,$E54,AE$60:AE$63)</f>
        <v>0</v>
      </c>
      <c r="AF54" s="31" t="n">
        <f aca="false">SUMIF($E$60:$E$63,$E54,AF$60:AF$63)</f>
        <v>0</v>
      </c>
      <c r="AG54" s="31" t="n">
        <f aca="false">SUMIF($E$60:$E$63,$E54,AG$60:AG$63)</f>
        <v>0</v>
      </c>
      <c r="AH54" s="31" t="n">
        <f aca="false">SUMIF($E$60:$E$63,$E54,AH$60:AH$63)</f>
        <v>0</v>
      </c>
      <c r="AI54" s="31" t="n">
        <f aca="false">SUMIF($E$60:$E$63,$E54,AI$60:AI$63)</f>
        <v>0</v>
      </c>
      <c r="AJ54" s="31" t="n">
        <f aca="false">SUMIF($E$60:$E$63,$E54,AJ$60:AJ$63)</f>
        <v>0</v>
      </c>
      <c r="AK54" s="31" t="n">
        <f aca="false">SUMIF($E$60:$E$63,$E54,AK$60:AK$63)</f>
        <v>0</v>
      </c>
      <c r="AL54" s="31" t="n">
        <f aca="false">SUMIF($E$60:$E$63,$E54,AL$60:AL$63)</f>
        <v>0</v>
      </c>
      <c r="AM54" s="31" t="n">
        <f aca="false">SUMIF($E$60:$E$63,$E54,AM$60:AM$63)</f>
        <v>0</v>
      </c>
      <c r="AN54" s="31" t="n">
        <f aca="false">SUMIF($E$60:$E$63,$E54,AN$60:AN$63)</f>
        <v>0</v>
      </c>
      <c r="AO54" s="31" t="n">
        <f aca="false">SUMIF($E$60:$E$63,$E54,AO$60:AO$63)</f>
        <v>0</v>
      </c>
      <c r="AP54" s="31" t="n">
        <f aca="false">SUMIF($E$60:$E$63,$E54,AP$60:AP$63)</f>
        <v>0</v>
      </c>
      <c r="AQ54" s="31" t="n">
        <f aca="false">SUMIF($E$60:$E$63,$E54,AQ$60:AQ$63)</f>
        <v>0</v>
      </c>
      <c r="AR54" s="31" t="n">
        <f aca="false">SUMIF($E$60:$E$63,$E54,AR$60:AR$63)</f>
        <v>0</v>
      </c>
      <c r="AS54" s="31" t="n">
        <f aca="false">SUMIF($E$60:$E$63,$E54,AS$60:AS$63)</f>
        <v>0</v>
      </c>
      <c r="AT54" s="31" t="n">
        <f aca="false">SUMIF($E$60:$E$63,$E54,AT$60:AT$63)</f>
        <v>0</v>
      </c>
      <c r="AU54" s="31" t="n">
        <f aca="false">SUMIF($E$60:$E$63,$E54,AU$60:AU$63)</f>
        <v>0</v>
      </c>
      <c r="AV54" s="31" t="n">
        <f aca="false">SUMIF($E$60:$E$63,$E54,AV$60:AV$63)</f>
        <v>0</v>
      </c>
      <c r="AW54" s="31" t="n">
        <f aca="false">SUMIF($E$60:$E$63,$E54,AW$60:AW$63)</f>
        <v>0</v>
      </c>
      <c r="AX54" s="31" t="n">
        <f aca="false">SUMIF($E$60:$E$63,$E54,AX$60:AX$63)</f>
        <v>0</v>
      </c>
      <c r="AY54" s="31" t="n">
        <f aca="false">SUMIF($E$60:$E$63,$E54,AY$60:AY$63)</f>
        <v>0</v>
      </c>
      <c r="AZ54" s="31" t="n">
        <f aca="false">SUMIF($E$60:$E$63,$E54,AZ$60:AZ$63)</f>
        <v>0</v>
      </c>
      <c r="BA54" s="26" t="n">
        <f aca="false">SUM(BB54:BE54)</f>
        <v>0</v>
      </c>
      <c r="BB54" s="26" t="n">
        <f aca="false">SUM(BF54:BH54)</f>
        <v>0</v>
      </c>
      <c r="BC54" s="26" t="n">
        <f aca="false">SUM(BI54:BK54)</f>
        <v>0</v>
      </c>
      <c r="BD54" s="26" t="n">
        <f aca="false">SUM(BL54:BN54)</f>
        <v>0</v>
      </c>
      <c r="BE54" s="26" t="n">
        <f aca="false">SUM(BO54:BQ54)</f>
        <v>0</v>
      </c>
      <c r="BF54" s="32" t="n">
        <f aca="false">SUMIF($E$60:$E$63,$E54,BF$60:BF$63)</f>
        <v>0</v>
      </c>
      <c r="BG54" s="32" t="n">
        <f aca="false">SUMIF($E$60:$E$63,$E54,BG$60:BG$63)</f>
        <v>0</v>
      </c>
      <c r="BH54" s="32" t="n">
        <f aca="false">SUMIF($E$60:$E$63,$E54,BH$60:BH$63)</f>
        <v>0</v>
      </c>
      <c r="BI54" s="32" t="n">
        <f aca="false">SUMIF($E$60:$E$63,$E54,BI$60:BI$63)</f>
        <v>0</v>
      </c>
      <c r="BJ54" s="32" t="n">
        <f aca="false">SUMIF($E$60:$E$63,$E54,BJ$60:BJ$63)</f>
        <v>0</v>
      </c>
      <c r="BK54" s="32" t="n">
        <f aca="false">SUMIF($E$60:$E$63,$E54,BK$60:BK$63)</f>
        <v>0</v>
      </c>
      <c r="BL54" s="32" t="n">
        <f aca="false">SUMIF($E$60:$E$63,$E54,BL$60:BL$63)</f>
        <v>0</v>
      </c>
      <c r="BM54" s="32" t="n">
        <f aca="false">SUMIF($E$60:$E$63,$E54,BM$60:BM$63)</f>
        <v>0</v>
      </c>
      <c r="BN54" s="32" t="n">
        <f aca="false">SUMIF($E$60:$E$63,$E54,BN$60:BN$63)</f>
        <v>0</v>
      </c>
      <c r="BO54" s="32" t="n">
        <f aca="false">SUMIF($E$60:$E$63,$E54,BO$60:BO$63)</f>
        <v>0</v>
      </c>
      <c r="BP54" s="32" t="n">
        <f aca="false">SUMIF($E$60:$E$63,$E54,BP$60:BP$63)</f>
        <v>0</v>
      </c>
      <c r="BQ54" s="32" t="n">
        <f aca="false">SUMIF($E$60:$E$63,$E54,BQ$60:BQ$63)</f>
        <v>0</v>
      </c>
      <c r="BR54" s="27"/>
      <c r="BS54" s="27"/>
      <c r="BT54" s="25"/>
      <c r="BU54" s="25"/>
      <c r="BV54" s="25"/>
      <c r="BW54" s="25"/>
      <c r="BX54" s="25"/>
      <c r="BY54" s="25"/>
      <c r="BZ54" s="25"/>
    </row>
    <row r="55" customFormat="false" ht="15" hidden="true" customHeight="true" outlineLevel="0" collapsed="false">
      <c r="A55" s="28" t="n">
        <f aca="false">$A$19</f>
        <v>0</v>
      </c>
      <c r="E55" s="1" t="n">
        <v>4</v>
      </c>
      <c r="G55" s="29" t="str">
        <f aca="false">G53 &amp; ".2"</f>
        <v>4.2.2.2</v>
      </c>
      <c r="H55" s="40" t="s">
        <v>95</v>
      </c>
      <c r="I55" s="29" t="s">
        <v>87</v>
      </c>
      <c r="J55" s="31" t="n">
        <f aca="false">SUM(J56:J59)</f>
        <v>0</v>
      </c>
      <c r="K55" s="31" t="n">
        <f aca="false">SUM(K56:K59)</f>
        <v>0</v>
      </c>
      <c r="L55" s="31" t="n">
        <f aca="false">SUM(L56:L59)</f>
        <v>0</v>
      </c>
      <c r="M55" s="31" t="n">
        <f aca="false">SUM(M56:M59)</f>
        <v>0</v>
      </c>
      <c r="N55" s="31" t="n">
        <f aca="false">SUM(O55:R55)</f>
        <v>0</v>
      </c>
      <c r="O55" s="31" t="n">
        <f aca="false">SUM(O56:O59)</f>
        <v>0</v>
      </c>
      <c r="P55" s="31" t="n">
        <f aca="false">SUM(P56:P59)</f>
        <v>0</v>
      </c>
      <c r="Q55" s="31" t="n">
        <f aca="false">SUM(Q56:Q59)</f>
        <v>0</v>
      </c>
      <c r="R55" s="31" t="n">
        <f aca="false">SUM(R56:R59)</f>
        <v>0</v>
      </c>
      <c r="S55" s="31"/>
      <c r="T55" s="31" t="n">
        <f aca="false">SUM(X55:Z55)</f>
        <v>0</v>
      </c>
      <c r="U55" s="31" t="n">
        <f aca="false">SUM(AA55:AC55)</f>
        <v>0</v>
      </c>
      <c r="V55" s="31" t="n">
        <f aca="false">SUM(AD55:AF55)</f>
        <v>0</v>
      </c>
      <c r="W55" s="31" t="n">
        <f aca="false">SUM(AG55:AI55)</f>
        <v>0</v>
      </c>
      <c r="X55" s="31" t="n">
        <f aca="false">SUM(X56:X59)</f>
        <v>0</v>
      </c>
      <c r="Y55" s="31" t="n">
        <f aca="false">SUM(Y56:Y59)</f>
        <v>0</v>
      </c>
      <c r="Z55" s="31" t="n">
        <f aca="false">SUM(Z56:Z59)</f>
        <v>0</v>
      </c>
      <c r="AA55" s="31" t="n">
        <f aca="false">SUM(AA56:AA59)</f>
        <v>0</v>
      </c>
      <c r="AB55" s="31" t="n">
        <f aca="false">SUM(AB56:AB59)</f>
        <v>0</v>
      </c>
      <c r="AC55" s="31" t="n">
        <f aca="false">SUM(AC56:AC59)</f>
        <v>0</v>
      </c>
      <c r="AD55" s="31" t="n">
        <f aca="false">SUM(AD56:AD59)</f>
        <v>0</v>
      </c>
      <c r="AE55" s="31" t="n">
        <f aca="false">SUM(AE56:AE59)</f>
        <v>0</v>
      </c>
      <c r="AF55" s="31" t="n">
        <f aca="false">SUM(AF56:AF59)</f>
        <v>0</v>
      </c>
      <c r="AG55" s="31" t="n">
        <f aca="false">SUM(AG56:AG59)</f>
        <v>0</v>
      </c>
      <c r="AH55" s="31" t="n">
        <f aca="false">SUM(AH56:AH59)</f>
        <v>0</v>
      </c>
      <c r="AI55" s="31" t="n">
        <f aca="false">SUM(AI56:AI59)</f>
        <v>0</v>
      </c>
      <c r="AJ55" s="31" t="n">
        <f aca="false">SUM(AJ56:AJ59)</f>
        <v>0</v>
      </c>
      <c r="AK55" s="31" t="n">
        <f aca="false">SUM(AK56:AK59)</f>
        <v>0</v>
      </c>
      <c r="AL55" s="31" t="n">
        <f aca="false">SUM(AL56:AL59)</f>
        <v>0</v>
      </c>
      <c r="AM55" s="31" t="n">
        <f aca="false">SUM(AM56:AM59)</f>
        <v>0</v>
      </c>
      <c r="AN55" s="31" t="n">
        <f aca="false">SUM(AN56:AN59)</f>
        <v>0</v>
      </c>
      <c r="AO55" s="31" t="n">
        <f aca="false">SUM(AO56:AO59)</f>
        <v>0</v>
      </c>
      <c r="AP55" s="31" t="n">
        <f aca="false">SUM(AP56:AP59)</f>
        <v>0</v>
      </c>
      <c r="AQ55" s="31" t="n">
        <f aca="false">SUM(AQ56:AQ59)</f>
        <v>0</v>
      </c>
      <c r="AR55" s="31" t="n">
        <f aca="false">SUM(AR56:AR59)</f>
        <v>0</v>
      </c>
      <c r="AS55" s="31" t="n">
        <f aca="false">SUM(AS56:AS59)</f>
        <v>0</v>
      </c>
      <c r="AT55" s="31" t="n">
        <f aca="false">SUM(AT56:AT59)</f>
        <v>0</v>
      </c>
      <c r="AU55" s="31" t="n">
        <f aca="false">SUM(AU56:AU59)</f>
        <v>0</v>
      </c>
      <c r="AV55" s="31" t="n">
        <f aca="false">SUM(AV56:AV59)</f>
        <v>0</v>
      </c>
      <c r="AW55" s="31" t="n">
        <f aca="false">SUM(AW56:AW59)</f>
        <v>0</v>
      </c>
      <c r="AX55" s="31" t="n">
        <f aca="false">SUM(AX56:AX59)</f>
        <v>0</v>
      </c>
      <c r="AY55" s="31" t="n">
        <f aca="false">SUM(AY56:AY59)</f>
        <v>0</v>
      </c>
      <c r="AZ55" s="31" t="n">
        <f aca="false">SUM(AZ56:AZ59)</f>
        <v>0</v>
      </c>
      <c r="BA55" s="26" t="n">
        <f aca="false">SUM(BB55:BE55)</f>
        <v>0</v>
      </c>
      <c r="BB55" s="26" t="n">
        <f aca="false">SUM(BF55:BH55)</f>
        <v>0</v>
      </c>
      <c r="BC55" s="26" t="n">
        <f aca="false">SUM(BI55:BK55)</f>
        <v>0</v>
      </c>
      <c r="BD55" s="26" t="n">
        <f aca="false">SUM(BL55:BN55)</f>
        <v>0</v>
      </c>
      <c r="BE55" s="26" t="n">
        <f aca="false">SUM(BO55:BQ55)</f>
        <v>0</v>
      </c>
      <c r="BF55" s="32" t="n">
        <f aca="false">SUM(BF56:BF59)</f>
        <v>0</v>
      </c>
      <c r="BG55" s="32" t="n">
        <f aca="false">SUM(BG56:BG59)</f>
        <v>0</v>
      </c>
      <c r="BH55" s="32" t="n">
        <f aca="false">SUM(BH56:BH59)</f>
        <v>0</v>
      </c>
      <c r="BI55" s="32" t="n">
        <f aca="false">SUM(BI56:BI59)</f>
        <v>0</v>
      </c>
      <c r="BJ55" s="32" t="n">
        <f aca="false">SUM(BJ56:BJ59)</f>
        <v>0</v>
      </c>
      <c r="BK55" s="32" t="n">
        <f aca="false">SUM(BK56:BK59)</f>
        <v>0</v>
      </c>
      <c r="BL55" s="32" t="n">
        <f aca="false">SUM(BL56:BL59)</f>
        <v>0</v>
      </c>
      <c r="BM55" s="32" t="n">
        <f aca="false">SUM(BM56:BM59)</f>
        <v>0</v>
      </c>
      <c r="BN55" s="32" t="n">
        <f aca="false">SUM(BN56:BN59)</f>
        <v>0</v>
      </c>
      <c r="BO55" s="32" t="n">
        <f aca="false">SUM(BO56:BO59)</f>
        <v>0</v>
      </c>
      <c r="BP55" s="32" t="n">
        <f aca="false">SUM(BP56:BP59)</f>
        <v>0</v>
      </c>
      <c r="BQ55" s="32" t="n">
        <f aca="false">SUM(BQ56:BQ59)</f>
        <v>0</v>
      </c>
      <c r="BR55" s="27"/>
      <c r="BS55" s="27"/>
      <c r="BT55" s="25"/>
      <c r="BU55" s="25"/>
      <c r="BV55" s="25"/>
      <c r="BW55" s="25"/>
      <c r="BX55" s="25"/>
      <c r="BY55" s="25"/>
      <c r="BZ55" s="25"/>
    </row>
    <row r="56" customFormat="false" ht="15" hidden="true" customHeight="true" outlineLevel="0" collapsed="false">
      <c r="A56" s="28" t="n">
        <f aca="false">$A$19</f>
        <v>0</v>
      </c>
      <c r="D56" s="1" t="s">
        <v>103</v>
      </c>
      <c r="E56" s="1" t="n">
        <v>5</v>
      </c>
      <c r="G56" s="29" t="str">
        <f aca="false">G55 &amp; ".1"</f>
        <v>4.2.2.2.1</v>
      </c>
      <c r="H56" s="41" t="s">
        <v>96</v>
      </c>
      <c r="I56" s="29" t="s">
        <v>87</v>
      </c>
      <c r="J56" s="31" t="n">
        <f aca="false">SUMIF($E$60:$E$63,$E56,J$60:J$63)</f>
        <v>0</v>
      </c>
      <c r="K56" s="31" t="n">
        <f aca="false">SUMIF($E$60:$E$63,$E56,K$60:K$63)</f>
        <v>0</v>
      </c>
      <c r="L56" s="31" t="n">
        <f aca="false">SUMIF($E$60:$E$63,$E56,L$60:L$63)</f>
        <v>0</v>
      </c>
      <c r="M56" s="31" t="n">
        <f aca="false">SUMIF($E$60:$E$63,$E56,M$60:M$63)</f>
        <v>0</v>
      </c>
      <c r="N56" s="31" t="n">
        <f aca="false">SUM(O56:R56)</f>
        <v>0</v>
      </c>
      <c r="O56" s="31" t="n">
        <f aca="false">SUMIF($E$60:$E$63,$E56,O$60:O$63)</f>
        <v>0</v>
      </c>
      <c r="P56" s="31" t="n">
        <f aca="false">SUMIF($E$60:$E$63,$E56,P$60:P$63)</f>
        <v>0</v>
      </c>
      <c r="Q56" s="31" t="n">
        <f aca="false">SUMIF($E$60:$E$63,$E56,Q$60:Q$63)</f>
        <v>0</v>
      </c>
      <c r="R56" s="31" t="n">
        <f aca="false">SUMIF($E$60:$E$63,$E56,R$60:R$63)</f>
        <v>0</v>
      </c>
      <c r="S56" s="31"/>
      <c r="T56" s="31" t="n">
        <f aca="false">SUM(X56:Z56)</f>
        <v>0</v>
      </c>
      <c r="U56" s="31" t="n">
        <f aca="false">SUM(AA56:AC56)</f>
        <v>0</v>
      </c>
      <c r="V56" s="31" t="n">
        <f aca="false">SUM(AD56:AF56)</f>
        <v>0</v>
      </c>
      <c r="W56" s="31" t="n">
        <f aca="false">SUM(AG56:AI56)</f>
        <v>0</v>
      </c>
      <c r="X56" s="31" t="n">
        <f aca="false">SUMIF($E$60:$E$63,$E56,X$60:X$63)</f>
        <v>0</v>
      </c>
      <c r="Y56" s="31" t="n">
        <f aca="false">SUMIF($E$60:$E$63,$E56,Y$60:Y$63)</f>
        <v>0</v>
      </c>
      <c r="Z56" s="31" t="n">
        <f aca="false">SUMIF($E$60:$E$63,$E56,Z$60:Z$63)</f>
        <v>0</v>
      </c>
      <c r="AA56" s="31" t="n">
        <f aca="false">SUMIF($E$60:$E$63,$E56,AA$60:AA$63)</f>
        <v>0</v>
      </c>
      <c r="AB56" s="31" t="n">
        <f aca="false">SUMIF($E$60:$E$63,$E56,AB$60:AB$63)</f>
        <v>0</v>
      </c>
      <c r="AC56" s="31" t="n">
        <f aca="false">SUMIF($E$60:$E$63,$E56,AC$60:AC$63)</f>
        <v>0</v>
      </c>
      <c r="AD56" s="31" t="n">
        <f aca="false">SUMIF($E$60:$E$63,$E56,AD$60:AD$63)</f>
        <v>0</v>
      </c>
      <c r="AE56" s="31" t="n">
        <f aca="false">SUMIF($E$60:$E$63,$E56,AE$60:AE$63)</f>
        <v>0</v>
      </c>
      <c r="AF56" s="31" t="n">
        <f aca="false">SUMIF($E$60:$E$63,$E56,AF$60:AF$63)</f>
        <v>0</v>
      </c>
      <c r="AG56" s="31" t="n">
        <f aca="false">SUMIF($E$60:$E$63,$E56,AG$60:AG$63)</f>
        <v>0</v>
      </c>
      <c r="AH56" s="31" t="n">
        <f aca="false">SUMIF($E$60:$E$63,$E56,AH$60:AH$63)</f>
        <v>0</v>
      </c>
      <c r="AI56" s="31" t="n">
        <f aca="false">SUMIF($E$60:$E$63,$E56,AI$60:AI$63)</f>
        <v>0</v>
      </c>
      <c r="AJ56" s="31" t="n">
        <f aca="false">SUMIF($E$60:$E$63,$E56,AJ$60:AJ$63)</f>
        <v>0</v>
      </c>
      <c r="AK56" s="31" t="n">
        <f aca="false">SUMIF($E$60:$E$63,$E56,AK$60:AK$63)</f>
        <v>0</v>
      </c>
      <c r="AL56" s="31" t="n">
        <f aca="false">SUMIF($E$60:$E$63,$E56,AL$60:AL$63)</f>
        <v>0</v>
      </c>
      <c r="AM56" s="31" t="n">
        <f aca="false">SUMIF($E$60:$E$63,$E56,AM$60:AM$63)</f>
        <v>0</v>
      </c>
      <c r="AN56" s="31" t="n">
        <f aca="false">SUMIF($E$60:$E$63,$E56,AN$60:AN$63)</f>
        <v>0</v>
      </c>
      <c r="AO56" s="31" t="n">
        <f aca="false">SUMIF($E$60:$E$63,$E56,AO$60:AO$63)</f>
        <v>0</v>
      </c>
      <c r="AP56" s="31" t="n">
        <f aca="false">SUMIF($E$60:$E$63,$E56,AP$60:AP$63)</f>
        <v>0</v>
      </c>
      <c r="AQ56" s="31" t="n">
        <f aca="false">SUMIF($E$60:$E$63,$E56,AQ$60:AQ$63)</f>
        <v>0</v>
      </c>
      <c r="AR56" s="31" t="n">
        <f aca="false">SUMIF($E$60:$E$63,$E56,AR$60:AR$63)</f>
        <v>0</v>
      </c>
      <c r="AS56" s="31" t="n">
        <f aca="false">SUMIF($E$60:$E$63,$E56,AS$60:AS$63)</f>
        <v>0</v>
      </c>
      <c r="AT56" s="31" t="n">
        <f aca="false">SUMIF($E$60:$E$63,$E56,AT$60:AT$63)</f>
        <v>0</v>
      </c>
      <c r="AU56" s="31" t="n">
        <f aca="false">SUMIF($E$60:$E$63,$E56,AU$60:AU$63)</f>
        <v>0</v>
      </c>
      <c r="AV56" s="31" t="n">
        <f aca="false">SUMIF($E$60:$E$63,$E56,AV$60:AV$63)</f>
        <v>0</v>
      </c>
      <c r="AW56" s="31" t="n">
        <f aca="false">SUMIF($E$60:$E$63,$E56,AW$60:AW$63)</f>
        <v>0</v>
      </c>
      <c r="AX56" s="31" t="n">
        <f aca="false">SUMIF($E$60:$E$63,$E56,AX$60:AX$63)</f>
        <v>0</v>
      </c>
      <c r="AY56" s="31" t="n">
        <f aca="false">SUMIF($E$60:$E$63,$E56,AY$60:AY$63)</f>
        <v>0</v>
      </c>
      <c r="AZ56" s="31" t="n">
        <f aca="false">SUMIF($E$60:$E$63,$E56,AZ$60:AZ$63)</f>
        <v>0</v>
      </c>
      <c r="BA56" s="26" t="n">
        <f aca="false">SUM(BB56:BE56)</f>
        <v>0</v>
      </c>
      <c r="BB56" s="26" t="n">
        <f aca="false">SUM(BF56:BH56)</f>
        <v>0</v>
      </c>
      <c r="BC56" s="26" t="n">
        <f aca="false">SUM(BI56:BK56)</f>
        <v>0</v>
      </c>
      <c r="BD56" s="26" t="n">
        <f aca="false">SUM(BL56:BN56)</f>
        <v>0</v>
      </c>
      <c r="BE56" s="26" t="n">
        <f aca="false">SUM(BO56:BQ56)</f>
        <v>0</v>
      </c>
      <c r="BF56" s="32" t="n">
        <f aca="false">SUMIF($E$60:$E$63,$E56,BF$60:BF$63)</f>
        <v>0</v>
      </c>
      <c r="BG56" s="32" t="n">
        <f aca="false">SUMIF($E$60:$E$63,$E56,BG$60:BG$63)</f>
        <v>0</v>
      </c>
      <c r="BH56" s="32" t="n">
        <f aca="false">SUMIF($E$60:$E$63,$E56,BH$60:BH$63)</f>
        <v>0</v>
      </c>
      <c r="BI56" s="32" t="n">
        <f aca="false">SUMIF($E$60:$E$63,$E56,BI$60:BI$63)</f>
        <v>0</v>
      </c>
      <c r="BJ56" s="32" t="n">
        <f aca="false">SUMIF($E$60:$E$63,$E56,BJ$60:BJ$63)</f>
        <v>0</v>
      </c>
      <c r="BK56" s="32" t="n">
        <f aca="false">SUMIF($E$60:$E$63,$E56,BK$60:BK$63)</f>
        <v>0</v>
      </c>
      <c r="BL56" s="32" t="n">
        <f aca="false">SUMIF($E$60:$E$63,$E56,BL$60:BL$63)</f>
        <v>0</v>
      </c>
      <c r="BM56" s="32" t="n">
        <f aca="false">SUMIF($E$60:$E$63,$E56,BM$60:BM$63)</f>
        <v>0</v>
      </c>
      <c r="BN56" s="32" t="n">
        <f aca="false">SUMIF($E$60:$E$63,$E56,BN$60:BN$63)</f>
        <v>0</v>
      </c>
      <c r="BO56" s="32" t="n">
        <f aca="false">SUMIF($E$60:$E$63,$E56,BO$60:BO$63)</f>
        <v>0</v>
      </c>
      <c r="BP56" s="32" t="n">
        <f aca="false">SUMIF($E$60:$E$63,$E56,BP$60:BP$63)</f>
        <v>0</v>
      </c>
      <c r="BQ56" s="32" t="n">
        <f aca="false">SUMIF($E$60:$E$63,$E56,BQ$60:BQ$63)</f>
        <v>0</v>
      </c>
      <c r="BR56" s="27"/>
      <c r="BS56" s="27"/>
      <c r="BT56" s="25"/>
      <c r="BU56" s="25"/>
      <c r="BV56" s="25"/>
      <c r="BW56" s="25"/>
      <c r="BX56" s="25"/>
      <c r="BY56" s="25"/>
      <c r="BZ56" s="25"/>
    </row>
    <row r="57" customFormat="false" ht="15" hidden="true" customHeight="true" outlineLevel="0" collapsed="false">
      <c r="A57" s="28" t="n">
        <f aca="false">$A$19</f>
        <v>0</v>
      </c>
      <c r="D57" s="1" t="s">
        <v>104</v>
      </c>
      <c r="E57" s="1" t="n">
        <v>6</v>
      </c>
      <c r="G57" s="29" t="str">
        <f aca="false">G55 &amp; ".2"</f>
        <v>4.2.2.2.2</v>
      </c>
      <c r="H57" s="41" t="s">
        <v>97</v>
      </c>
      <c r="I57" s="29" t="s">
        <v>87</v>
      </c>
      <c r="J57" s="31" t="n">
        <f aca="false">SUMIF($E$60:$E$63,$E57,J$60:J$63)</f>
        <v>0</v>
      </c>
      <c r="K57" s="31" t="n">
        <f aca="false">SUMIF($E$60:$E$63,$E57,K$60:K$63)</f>
        <v>0</v>
      </c>
      <c r="L57" s="31" t="n">
        <f aca="false">SUMIF($E$60:$E$63,$E57,L$60:L$63)</f>
        <v>0</v>
      </c>
      <c r="M57" s="31" t="n">
        <f aca="false">SUMIF($E$60:$E$63,$E57,M$60:M$63)</f>
        <v>0</v>
      </c>
      <c r="N57" s="31" t="n">
        <f aca="false">SUM(O57:R57)</f>
        <v>0</v>
      </c>
      <c r="O57" s="31" t="n">
        <f aca="false">SUMIF($E$60:$E$63,$E57,O$60:O$63)</f>
        <v>0</v>
      </c>
      <c r="P57" s="31" t="n">
        <f aca="false">SUMIF($E$60:$E$63,$E57,P$60:P$63)</f>
        <v>0</v>
      </c>
      <c r="Q57" s="31" t="n">
        <f aca="false">SUMIF($E$60:$E$63,$E57,Q$60:Q$63)</f>
        <v>0</v>
      </c>
      <c r="R57" s="31" t="n">
        <f aca="false">SUMIF($E$60:$E$63,$E57,R$60:R$63)</f>
        <v>0</v>
      </c>
      <c r="S57" s="31"/>
      <c r="T57" s="31" t="n">
        <f aca="false">SUM(X57:Z57)</f>
        <v>0</v>
      </c>
      <c r="U57" s="31" t="n">
        <f aca="false">SUM(AA57:AC57)</f>
        <v>0</v>
      </c>
      <c r="V57" s="31" t="n">
        <f aca="false">SUM(AD57:AF57)</f>
        <v>0</v>
      </c>
      <c r="W57" s="31" t="n">
        <f aca="false">SUM(AG57:AI57)</f>
        <v>0</v>
      </c>
      <c r="X57" s="31" t="n">
        <f aca="false">SUMIF($E$60:$E$63,$E57,X$60:X$63)</f>
        <v>0</v>
      </c>
      <c r="Y57" s="31" t="n">
        <f aca="false">SUMIF($E$60:$E$63,$E57,Y$60:Y$63)</f>
        <v>0</v>
      </c>
      <c r="Z57" s="31" t="n">
        <f aca="false">SUMIF($E$60:$E$63,$E57,Z$60:Z$63)</f>
        <v>0</v>
      </c>
      <c r="AA57" s="31" t="n">
        <f aca="false">SUMIF($E$60:$E$63,$E57,AA$60:AA$63)</f>
        <v>0</v>
      </c>
      <c r="AB57" s="31" t="n">
        <f aca="false">SUMIF($E$60:$E$63,$E57,AB$60:AB$63)</f>
        <v>0</v>
      </c>
      <c r="AC57" s="31" t="n">
        <f aca="false">SUMIF($E$60:$E$63,$E57,AC$60:AC$63)</f>
        <v>0</v>
      </c>
      <c r="AD57" s="31" t="n">
        <f aca="false">SUMIF($E$60:$E$63,$E57,AD$60:AD$63)</f>
        <v>0</v>
      </c>
      <c r="AE57" s="31" t="n">
        <f aca="false">SUMIF($E$60:$E$63,$E57,AE$60:AE$63)</f>
        <v>0</v>
      </c>
      <c r="AF57" s="31" t="n">
        <f aca="false">SUMIF($E$60:$E$63,$E57,AF$60:AF$63)</f>
        <v>0</v>
      </c>
      <c r="AG57" s="31" t="n">
        <f aca="false">SUMIF($E$60:$E$63,$E57,AG$60:AG$63)</f>
        <v>0</v>
      </c>
      <c r="AH57" s="31" t="n">
        <f aca="false">SUMIF($E$60:$E$63,$E57,AH$60:AH$63)</f>
        <v>0</v>
      </c>
      <c r="AI57" s="31" t="n">
        <f aca="false">SUMIF($E$60:$E$63,$E57,AI$60:AI$63)</f>
        <v>0</v>
      </c>
      <c r="AJ57" s="31" t="n">
        <f aca="false">SUMIF($E$60:$E$63,$E57,AJ$60:AJ$63)</f>
        <v>0</v>
      </c>
      <c r="AK57" s="31" t="n">
        <f aca="false">SUMIF($E$60:$E$63,$E57,AK$60:AK$63)</f>
        <v>0</v>
      </c>
      <c r="AL57" s="31" t="n">
        <f aca="false">SUMIF($E$60:$E$63,$E57,AL$60:AL$63)</f>
        <v>0</v>
      </c>
      <c r="AM57" s="31" t="n">
        <f aca="false">SUMIF($E$60:$E$63,$E57,AM$60:AM$63)</f>
        <v>0</v>
      </c>
      <c r="AN57" s="31" t="n">
        <f aca="false">SUMIF($E$60:$E$63,$E57,AN$60:AN$63)</f>
        <v>0</v>
      </c>
      <c r="AO57" s="31" t="n">
        <f aca="false">SUMIF($E$60:$E$63,$E57,AO$60:AO$63)</f>
        <v>0</v>
      </c>
      <c r="AP57" s="31" t="n">
        <f aca="false">SUMIF($E$60:$E$63,$E57,AP$60:AP$63)</f>
        <v>0</v>
      </c>
      <c r="AQ57" s="31" t="n">
        <f aca="false">SUMIF($E$60:$E$63,$E57,AQ$60:AQ$63)</f>
        <v>0</v>
      </c>
      <c r="AR57" s="31" t="n">
        <f aca="false">SUMIF($E$60:$E$63,$E57,AR$60:AR$63)</f>
        <v>0</v>
      </c>
      <c r="AS57" s="31" t="n">
        <f aca="false">SUMIF($E$60:$E$63,$E57,AS$60:AS$63)</f>
        <v>0</v>
      </c>
      <c r="AT57" s="31" t="n">
        <f aca="false">SUMIF($E$60:$E$63,$E57,AT$60:AT$63)</f>
        <v>0</v>
      </c>
      <c r="AU57" s="31" t="n">
        <f aca="false">SUMIF($E$60:$E$63,$E57,AU$60:AU$63)</f>
        <v>0</v>
      </c>
      <c r="AV57" s="31" t="n">
        <f aca="false">SUMIF($E$60:$E$63,$E57,AV$60:AV$63)</f>
        <v>0</v>
      </c>
      <c r="AW57" s="31" t="n">
        <f aca="false">SUMIF($E$60:$E$63,$E57,AW$60:AW$63)</f>
        <v>0</v>
      </c>
      <c r="AX57" s="31" t="n">
        <f aca="false">SUMIF($E$60:$E$63,$E57,AX$60:AX$63)</f>
        <v>0</v>
      </c>
      <c r="AY57" s="31" t="n">
        <f aca="false">SUMIF($E$60:$E$63,$E57,AY$60:AY$63)</f>
        <v>0</v>
      </c>
      <c r="AZ57" s="31" t="n">
        <f aca="false">SUMIF($E$60:$E$63,$E57,AZ$60:AZ$63)</f>
        <v>0</v>
      </c>
      <c r="BA57" s="26" t="n">
        <f aca="false">SUM(BB57:BE57)</f>
        <v>0</v>
      </c>
      <c r="BB57" s="26" t="n">
        <f aca="false">SUM(BF57:BH57)</f>
        <v>0</v>
      </c>
      <c r="BC57" s="26" t="n">
        <f aca="false">SUM(BI57:BK57)</f>
        <v>0</v>
      </c>
      <c r="BD57" s="26" t="n">
        <f aca="false">SUM(BL57:BN57)</f>
        <v>0</v>
      </c>
      <c r="BE57" s="26" t="n">
        <f aca="false">SUM(BO57:BQ57)</f>
        <v>0</v>
      </c>
      <c r="BF57" s="32" t="n">
        <f aca="false">SUMIF($E$60:$E$63,$E57,BF$60:BF$63)</f>
        <v>0</v>
      </c>
      <c r="BG57" s="32" t="n">
        <f aca="false">SUMIF($E$60:$E$63,$E57,BG$60:BG$63)</f>
        <v>0</v>
      </c>
      <c r="BH57" s="32" t="n">
        <f aca="false">SUMIF($E$60:$E$63,$E57,BH$60:BH$63)</f>
        <v>0</v>
      </c>
      <c r="BI57" s="32" t="n">
        <f aca="false">SUMIF($E$60:$E$63,$E57,BI$60:BI$63)</f>
        <v>0</v>
      </c>
      <c r="BJ57" s="32" t="n">
        <f aca="false">SUMIF($E$60:$E$63,$E57,BJ$60:BJ$63)</f>
        <v>0</v>
      </c>
      <c r="BK57" s="32" t="n">
        <f aca="false">SUMIF($E$60:$E$63,$E57,BK$60:BK$63)</f>
        <v>0</v>
      </c>
      <c r="BL57" s="32" t="n">
        <f aca="false">SUMIF($E$60:$E$63,$E57,BL$60:BL$63)</f>
        <v>0</v>
      </c>
      <c r="BM57" s="32" t="n">
        <f aca="false">SUMIF($E$60:$E$63,$E57,BM$60:BM$63)</f>
        <v>0</v>
      </c>
      <c r="BN57" s="32" t="n">
        <f aca="false">SUMIF($E$60:$E$63,$E57,BN$60:BN$63)</f>
        <v>0</v>
      </c>
      <c r="BO57" s="32" t="n">
        <f aca="false">SUMIF($E$60:$E$63,$E57,BO$60:BO$63)</f>
        <v>0</v>
      </c>
      <c r="BP57" s="32" t="n">
        <f aca="false">SUMIF($E$60:$E$63,$E57,BP$60:BP$63)</f>
        <v>0</v>
      </c>
      <c r="BQ57" s="32" t="n">
        <f aca="false">SUMIF($E$60:$E$63,$E57,BQ$60:BQ$63)</f>
        <v>0</v>
      </c>
      <c r="BR57" s="27"/>
      <c r="BS57" s="27"/>
      <c r="BT57" s="25"/>
      <c r="BU57" s="25"/>
      <c r="BV57" s="25"/>
      <c r="BW57" s="25"/>
      <c r="BX57" s="25"/>
      <c r="BY57" s="25"/>
      <c r="BZ57" s="25"/>
    </row>
    <row r="58" customFormat="false" ht="15" hidden="true" customHeight="true" outlineLevel="0" collapsed="false">
      <c r="A58" s="28" t="n">
        <f aca="false">$A$19</f>
        <v>0</v>
      </c>
      <c r="D58" s="1" t="s">
        <v>105</v>
      </c>
      <c r="E58" s="1" t="n">
        <v>7</v>
      </c>
      <c r="G58" s="29" t="str">
        <f aca="false">G55 &amp; ".3"</f>
        <v>4.2.2.2.3</v>
      </c>
      <c r="H58" s="41" t="s">
        <v>98</v>
      </c>
      <c r="I58" s="29" t="s">
        <v>87</v>
      </c>
      <c r="J58" s="31" t="n">
        <f aca="false">SUMIF($E$60:$E$63,$E58,J$60:J$63)</f>
        <v>0</v>
      </c>
      <c r="K58" s="31" t="n">
        <f aca="false">SUMIF($E$60:$E$63,$E58,K$60:K$63)</f>
        <v>0</v>
      </c>
      <c r="L58" s="31" t="n">
        <f aca="false">SUMIF($E$60:$E$63,$E58,L$60:L$63)</f>
        <v>0</v>
      </c>
      <c r="M58" s="31" t="n">
        <f aca="false">SUMIF($E$60:$E$63,$E58,M$60:M$63)</f>
        <v>0</v>
      </c>
      <c r="N58" s="31" t="n">
        <f aca="false">SUM(O58:R58)</f>
        <v>0</v>
      </c>
      <c r="O58" s="31" t="n">
        <f aca="false">SUMIF($E$60:$E$63,$E58,O$60:O$63)</f>
        <v>0</v>
      </c>
      <c r="P58" s="31" t="n">
        <f aca="false">SUMIF($E$60:$E$63,$E58,P$60:P$63)</f>
        <v>0</v>
      </c>
      <c r="Q58" s="31" t="n">
        <f aca="false">SUMIF($E$60:$E$63,$E58,Q$60:Q$63)</f>
        <v>0</v>
      </c>
      <c r="R58" s="31" t="n">
        <f aca="false">SUMIF($E$60:$E$63,$E58,R$60:R$63)</f>
        <v>0</v>
      </c>
      <c r="S58" s="31"/>
      <c r="T58" s="31" t="n">
        <f aca="false">SUM(X58:Z58)</f>
        <v>0</v>
      </c>
      <c r="U58" s="31" t="n">
        <f aca="false">SUM(AA58:AC58)</f>
        <v>0</v>
      </c>
      <c r="V58" s="31" t="n">
        <f aca="false">SUM(AD58:AF58)</f>
        <v>0</v>
      </c>
      <c r="W58" s="31" t="n">
        <f aca="false">SUM(AG58:AI58)</f>
        <v>0</v>
      </c>
      <c r="X58" s="31" t="n">
        <f aca="false">SUMIF($E$60:$E$63,$E58,X$60:X$63)</f>
        <v>0</v>
      </c>
      <c r="Y58" s="31" t="n">
        <f aca="false">SUMIF($E$60:$E$63,$E58,Y$60:Y$63)</f>
        <v>0</v>
      </c>
      <c r="Z58" s="31" t="n">
        <f aca="false">SUMIF($E$60:$E$63,$E58,Z$60:Z$63)</f>
        <v>0</v>
      </c>
      <c r="AA58" s="31" t="n">
        <f aca="false">SUMIF($E$60:$E$63,$E58,AA$60:AA$63)</f>
        <v>0</v>
      </c>
      <c r="AB58" s="31" t="n">
        <f aca="false">SUMIF($E$60:$E$63,$E58,AB$60:AB$63)</f>
        <v>0</v>
      </c>
      <c r="AC58" s="31" t="n">
        <f aca="false">SUMIF($E$60:$E$63,$E58,AC$60:AC$63)</f>
        <v>0</v>
      </c>
      <c r="AD58" s="31" t="n">
        <f aca="false">SUMIF($E$60:$E$63,$E58,AD$60:AD$63)</f>
        <v>0</v>
      </c>
      <c r="AE58" s="31" t="n">
        <f aca="false">SUMIF($E$60:$E$63,$E58,AE$60:AE$63)</f>
        <v>0</v>
      </c>
      <c r="AF58" s="31" t="n">
        <f aca="false">SUMIF($E$60:$E$63,$E58,AF$60:AF$63)</f>
        <v>0</v>
      </c>
      <c r="AG58" s="31" t="n">
        <f aca="false">SUMIF($E$60:$E$63,$E58,AG$60:AG$63)</f>
        <v>0</v>
      </c>
      <c r="AH58" s="31" t="n">
        <f aca="false">SUMIF($E$60:$E$63,$E58,AH$60:AH$63)</f>
        <v>0</v>
      </c>
      <c r="AI58" s="31" t="n">
        <f aca="false">SUMIF($E$60:$E$63,$E58,AI$60:AI$63)</f>
        <v>0</v>
      </c>
      <c r="AJ58" s="31" t="n">
        <f aca="false">SUMIF($E$60:$E$63,$E58,AJ$60:AJ$63)</f>
        <v>0</v>
      </c>
      <c r="AK58" s="31" t="n">
        <f aca="false">SUMIF($E$60:$E$63,$E58,AK$60:AK$63)</f>
        <v>0</v>
      </c>
      <c r="AL58" s="31" t="n">
        <f aca="false">SUMIF($E$60:$E$63,$E58,AL$60:AL$63)</f>
        <v>0</v>
      </c>
      <c r="AM58" s="31" t="n">
        <f aca="false">SUMIF($E$60:$E$63,$E58,AM$60:AM$63)</f>
        <v>0</v>
      </c>
      <c r="AN58" s="31" t="n">
        <f aca="false">SUMIF($E$60:$E$63,$E58,AN$60:AN$63)</f>
        <v>0</v>
      </c>
      <c r="AO58" s="31" t="n">
        <f aca="false">SUMIF($E$60:$E$63,$E58,AO$60:AO$63)</f>
        <v>0</v>
      </c>
      <c r="AP58" s="31" t="n">
        <f aca="false">SUMIF($E$60:$E$63,$E58,AP$60:AP$63)</f>
        <v>0</v>
      </c>
      <c r="AQ58" s="31" t="n">
        <f aca="false">SUMIF($E$60:$E$63,$E58,AQ$60:AQ$63)</f>
        <v>0</v>
      </c>
      <c r="AR58" s="31" t="n">
        <f aca="false">SUMIF($E$60:$E$63,$E58,AR$60:AR$63)</f>
        <v>0</v>
      </c>
      <c r="AS58" s="31" t="n">
        <f aca="false">SUMIF($E$60:$E$63,$E58,AS$60:AS$63)</f>
        <v>0</v>
      </c>
      <c r="AT58" s="31" t="n">
        <f aca="false">SUMIF($E$60:$E$63,$E58,AT$60:AT$63)</f>
        <v>0</v>
      </c>
      <c r="AU58" s="31" t="n">
        <f aca="false">SUMIF($E$60:$E$63,$E58,AU$60:AU$63)</f>
        <v>0</v>
      </c>
      <c r="AV58" s="31" t="n">
        <f aca="false">SUMIF($E$60:$E$63,$E58,AV$60:AV$63)</f>
        <v>0</v>
      </c>
      <c r="AW58" s="31" t="n">
        <f aca="false">SUMIF($E$60:$E$63,$E58,AW$60:AW$63)</f>
        <v>0</v>
      </c>
      <c r="AX58" s="31" t="n">
        <f aca="false">SUMIF($E$60:$E$63,$E58,AX$60:AX$63)</f>
        <v>0</v>
      </c>
      <c r="AY58" s="31" t="n">
        <f aca="false">SUMIF($E$60:$E$63,$E58,AY$60:AY$63)</f>
        <v>0</v>
      </c>
      <c r="AZ58" s="31" t="n">
        <f aca="false">SUMIF($E$60:$E$63,$E58,AZ$60:AZ$63)</f>
        <v>0</v>
      </c>
      <c r="BA58" s="26" t="n">
        <f aca="false">SUM(BB58:BE58)</f>
        <v>0</v>
      </c>
      <c r="BB58" s="26" t="n">
        <f aca="false">SUM(BF58:BH58)</f>
        <v>0</v>
      </c>
      <c r="BC58" s="26" t="n">
        <f aca="false">SUM(BI58:BK58)</f>
        <v>0</v>
      </c>
      <c r="BD58" s="26" t="n">
        <f aca="false">SUM(BL58:BN58)</f>
        <v>0</v>
      </c>
      <c r="BE58" s="26" t="n">
        <f aca="false">SUM(BO58:BQ58)</f>
        <v>0</v>
      </c>
      <c r="BF58" s="32" t="n">
        <f aca="false">SUMIF($E$60:$E$63,$E58,BF$60:BF$63)</f>
        <v>0</v>
      </c>
      <c r="BG58" s="32" t="n">
        <f aca="false">SUMIF($E$60:$E$63,$E58,BG$60:BG$63)</f>
        <v>0</v>
      </c>
      <c r="BH58" s="32" t="n">
        <f aca="false">SUMIF($E$60:$E$63,$E58,BH$60:BH$63)</f>
        <v>0</v>
      </c>
      <c r="BI58" s="32" t="n">
        <f aca="false">SUMIF($E$60:$E$63,$E58,BI$60:BI$63)</f>
        <v>0</v>
      </c>
      <c r="BJ58" s="32" t="n">
        <f aca="false">SUMIF($E$60:$E$63,$E58,BJ$60:BJ$63)</f>
        <v>0</v>
      </c>
      <c r="BK58" s="32" t="n">
        <f aca="false">SUMIF($E$60:$E$63,$E58,BK$60:BK$63)</f>
        <v>0</v>
      </c>
      <c r="BL58" s="32" t="n">
        <f aca="false">SUMIF($E$60:$E$63,$E58,BL$60:BL$63)</f>
        <v>0</v>
      </c>
      <c r="BM58" s="32" t="n">
        <f aca="false">SUMIF($E$60:$E$63,$E58,BM$60:BM$63)</f>
        <v>0</v>
      </c>
      <c r="BN58" s="32" t="n">
        <f aca="false">SUMIF($E$60:$E$63,$E58,BN$60:BN$63)</f>
        <v>0</v>
      </c>
      <c r="BO58" s="32" t="n">
        <f aca="false">SUMIF($E$60:$E$63,$E58,BO$60:BO$63)</f>
        <v>0</v>
      </c>
      <c r="BP58" s="32" t="n">
        <f aca="false">SUMIF($E$60:$E$63,$E58,BP$60:BP$63)</f>
        <v>0</v>
      </c>
      <c r="BQ58" s="32" t="n">
        <f aca="false">SUMIF($E$60:$E$63,$E58,BQ$60:BQ$63)</f>
        <v>0</v>
      </c>
      <c r="BR58" s="27"/>
      <c r="BS58" s="27"/>
      <c r="BT58" s="25"/>
      <c r="BU58" s="25"/>
      <c r="BV58" s="25"/>
      <c r="BW58" s="25"/>
      <c r="BX58" s="25"/>
      <c r="BY58" s="25"/>
      <c r="BZ58" s="25"/>
    </row>
    <row r="59" customFormat="false" ht="15" hidden="true" customHeight="true" outlineLevel="0" collapsed="false">
      <c r="A59" s="28" t="n">
        <f aca="false">$A$19</f>
        <v>0</v>
      </c>
      <c r="D59" s="1" t="s">
        <v>106</v>
      </c>
      <c r="E59" s="1" t="n">
        <v>8</v>
      </c>
      <c r="G59" s="29" t="str">
        <f aca="false">G55 &amp; ".4"</f>
        <v>4.2.2.2.4</v>
      </c>
      <c r="H59" s="41" t="s">
        <v>99</v>
      </c>
      <c r="I59" s="29" t="s">
        <v>87</v>
      </c>
      <c r="J59" s="31" t="n">
        <f aca="false">SUMIF($E$60:$E$63,$E59,J$60:J$63)</f>
        <v>0</v>
      </c>
      <c r="K59" s="31" t="n">
        <f aca="false">SUMIF($E$60:$E$63,$E59,K$60:K$63)</f>
        <v>0</v>
      </c>
      <c r="L59" s="31" t="n">
        <f aca="false">SUMIF($E$60:$E$63,$E59,L$60:L$63)</f>
        <v>0</v>
      </c>
      <c r="M59" s="31" t="n">
        <f aca="false">SUMIF($E$60:$E$63,$E59,M$60:M$63)</f>
        <v>0</v>
      </c>
      <c r="N59" s="31" t="n">
        <f aca="false">SUM(O59:R59)</f>
        <v>0</v>
      </c>
      <c r="O59" s="31" t="n">
        <f aca="false">SUMIF($E$60:$E$63,$E59,O$60:O$63)</f>
        <v>0</v>
      </c>
      <c r="P59" s="31" t="n">
        <f aca="false">SUMIF($E$60:$E$63,$E59,P$60:P$63)</f>
        <v>0</v>
      </c>
      <c r="Q59" s="31" t="n">
        <f aca="false">SUMIF($E$60:$E$63,$E59,Q$60:Q$63)</f>
        <v>0</v>
      </c>
      <c r="R59" s="31" t="n">
        <f aca="false">SUMIF($E$60:$E$63,$E59,R$60:R$63)</f>
        <v>0</v>
      </c>
      <c r="S59" s="31"/>
      <c r="T59" s="31" t="n">
        <f aca="false">SUM(X59:Z59)</f>
        <v>0</v>
      </c>
      <c r="U59" s="31" t="n">
        <f aca="false">SUM(AA59:AC59)</f>
        <v>0</v>
      </c>
      <c r="V59" s="31" t="n">
        <f aca="false">SUM(AD59:AF59)</f>
        <v>0</v>
      </c>
      <c r="W59" s="31" t="n">
        <f aca="false">SUM(AG59:AI59)</f>
        <v>0</v>
      </c>
      <c r="X59" s="31" t="n">
        <f aca="false">SUMIF($E$60:$E$63,$E59,X$60:X$63)</f>
        <v>0</v>
      </c>
      <c r="Y59" s="31" t="n">
        <f aca="false">SUMIF($E$60:$E$63,$E59,Y$60:Y$63)</f>
        <v>0</v>
      </c>
      <c r="Z59" s="31" t="n">
        <f aca="false">SUMIF($E$60:$E$63,$E59,Z$60:Z$63)</f>
        <v>0</v>
      </c>
      <c r="AA59" s="31" t="n">
        <f aca="false">SUMIF($E$60:$E$63,$E59,AA$60:AA$63)</f>
        <v>0</v>
      </c>
      <c r="AB59" s="31" t="n">
        <f aca="false">SUMIF($E$60:$E$63,$E59,AB$60:AB$63)</f>
        <v>0</v>
      </c>
      <c r="AC59" s="31" t="n">
        <f aca="false">SUMIF($E$60:$E$63,$E59,AC$60:AC$63)</f>
        <v>0</v>
      </c>
      <c r="AD59" s="31" t="n">
        <f aca="false">SUMIF($E$60:$E$63,$E59,AD$60:AD$63)</f>
        <v>0</v>
      </c>
      <c r="AE59" s="31" t="n">
        <f aca="false">SUMIF($E$60:$E$63,$E59,AE$60:AE$63)</f>
        <v>0</v>
      </c>
      <c r="AF59" s="31" t="n">
        <f aca="false">SUMIF($E$60:$E$63,$E59,AF$60:AF$63)</f>
        <v>0</v>
      </c>
      <c r="AG59" s="31" t="n">
        <f aca="false">SUMIF($E$60:$E$63,$E59,AG$60:AG$63)</f>
        <v>0</v>
      </c>
      <c r="AH59" s="31" t="n">
        <f aca="false">SUMIF($E$60:$E$63,$E59,AH$60:AH$63)</f>
        <v>0</v>
      </c>
      <c r="AI59" s="31" t="n">
        <f aca="false">SUMIF($E$60:$E$63,$E59,AI$60:AI$63)</f>
        <v>0</v>
      </c>
      <c r="AJ59" s="31" t="n">
        <f aca="false">SUMIF($E$60:$E$63,$E59,AJ$60:AJ$63)</f>
        <v>0</v>
      </c>
      <c r="AK59" s="31" t="n">
        <f aca="false">SUMIF($E$60:$E$63,$E59,AK$60:AK$63)</f>
        <v>0</v>
      </c>
      <c r="AL59" s="31" t="n">
        <f aca="false">SUMIF($E$60:$E$63,$E59,AL$60:AL$63)</f>
        <v>0</v>
      </c>
      <c r="AM59" s="31" t="n">
        <f aca="false">SUMIF($E$60:$E$63,$E59,AM$60:AM$63)</f>
        <v>0</v>
      </c>
      <c r="AN59" s="31" t="n">
        <f aca="false">SUMIF($E$60:$E$63,$E59,AN$60:AN$63)</f>
        <v>0</v>
      </c>
      <c r="AO59" s="31" t="n">
        <f aca="false">SUMIF($E$60:$E$63,$E59,AO$60:AO$63)</f>
        <v>0</v>
      </c>
      <c r="AP59" s="31" t="n">
        <f aca="false">SUMIF($E$60:$E$63,$E59,AP$60:AP$63)</f>
        <v>0</v>
      </c>
      <c r="AQ59" s="31" t="n">
        <f aca="false">SUMIF($E$60:$E$63,$E59,AQ$60:AQ$63)</f>
        <v>0</v>
      </c>
      <c r="AR59" s="31" t="n">
        <f aca="false">SUMIF($E$60:$E$63,$E59,AR$60:AR$63)</f>
        <v>0</v>
      </c>
      <c r="AS59" s="31" t="n">
        <f aca="false">SUMIF($E$60:$E$63,$E59,AS$60:AS$63)</f>
        <v>0</v>
      </c>
      <c r="AT59" s="31" t="n">
        <f aca="false">SUMIF($E$60:$E$63,$E59,AT$60:AT$63)</f>
        <v>0</v>
      </c>
      <c r="AU59" s="31" t="n">
        <f aca="false">SUMIF($E$60:$E$63,$E59,AU$60:AU$63)</f>
        <v>0</v>
      </c>
      <c r="AV59" s="31" t="n">
        <f aca="false">SUMIF($E$60:$E$63,$E59,AV$60:AV$63)</f>
        <v>0</v>
      </c>
      <c r="AW59" s="31" t="n">
        <f aca="false">SUMIF($E$60:$E$63,$E59,AW$60:AW$63)</f>
        <v>0</v>
      </c>
      <c r="AX59" s="31" t="n">
        <f aca="false">SUMIF($E$60:$E$63,$E59,AX$60:AX$63)</f>
        <v>0</v>
      </c>
      <c r="AY59" s="31" t="n">
        <f aca="false">SUMIF($E$60:$E$63,$E59,AY$60:AY$63)</f>
        <v>0</v>
      </c>
      <c r="AZ59" s="31" t="n">
        <f aca="false">SUMIF($E$60:$E$63,$E59,AZ$60:AZ$63)</f>
        <v>0</v>
      </c>
      <c r="BA59" s="26" t="n">
        <f aca="false">SUM(BB59:BE59)</f>
        <v>0</v>
      </c>
      <c r="BB59" s="26" t="n">
        <f aca="false">SUM(BF59:BH59)</f>
        <v>0</v>
      </c>
      <c r="BC59" s="26" t="n">
        <f aca="false">SUM(BI59:BK59)</f>
        <v>0</v>
      </c>
      <c r="BD59" s="26" t="n">
        <f aca="false">SUM(BL59:BN59)</f>
        <v>0</v>
      </c>
      <c r="BE59" s="26" t="n">
        <f aca="false">SUM(BO59:BQ59)</f>
        <v>0</v>
      </c>
      <c r="BF59" s="32" t="n">
        <f aca="false">SUMIF($E$60:$E$63,$E59,BF$60:BF$63)</f>
        <v>0</v>
      </c>
      <c r="BG59" s="32" t="n">
        <f aca="false">SUMIF($E$60:$E$63,$E59,BG$60:BG$63)</f>
        <v>0</v>
      </c>
      <c r="BH59" s="32" t="n">
        <f aca="false">SUMIF($E$60:$E$63,$E59,BH$60:BH$63)</f>
        <v>0</v>
      </c>
      <c r="BI59" s="32" t="n">
        <f aca="false">SUMIF($E$60:$E$63,$E59,BI$60:BI$63)</f>
        <v>0</v>
      </c>
      <c r="BJ59" s="32" t="n">
        <f aca="false">SUMIF($E$60:$E$63,$E59,BJ$60:BJ$63)</f>
        <v>0</v>
      </c>
      <c r="BK59" s="32" t="n">
        <f aca="false">SUMIF($E$60:$E$63,$E59,BK$60:BK$63)</f>
        <v>0</v>
      </c>
      <c r="BL59" s="32" t="n">
        <f aca="false">SUMIF($E$60:$E$63,$E59,BL$60:BL$63)</f>
        <v>0</v>
      </c>
      <c r="BM59" s="32" t="n">
        <f aca="false">SUMIF($E$60:$E$63,$E59,BM$60:BM$63)</f>
        <v>0</v>
      </c>
      <c r="BN59" s="32" t="n">
        <f aca="false">SUMIF($E$60:$E$63,$E59,BN$60:BN$63)</f>
        <v>0</v>
      </c>
      <c r="BO59" s="32" t="n">
        <f aca="false">SUMIF($E$60:$E$63,$E59,BO$60:BO$63)</f>
        <v>0</v>
      </c>
      <c r="BP59" s="32" t="n">
        <f aca="false">SUMIF($E$60:$E$63,$E59,BP$60:BP$63)</f>
        <v>0</v>
      </c>
      <c r="BQ59" s="32" t="n">
        <f aca="false">SUMIF($E$60:$E$63,$E59,BQ$60:BQ$63)</f>
        <v>0</v>
      </c>
      <c r="BR59" s="27"/>
      <c r="BS59" s="27"/>
      <c r="BT59" s="25"/>
      <c r="BU59" s="25"/>
      <c r="BV59" s="25"/>
      <c r="BW59" s="25"/>
      <c r="BX59" s="25"/>
      <c r="BY59" s="25"/>
      <c r="BZ59" s="25"/>
    </row>
    <row r="60" s="17" customFormat="true" ht="15" hidden="true" customHeight="true" outlineLevel="0" collapsed="false">
      <c r="A60" s="28" t="n">
        <f aca="false">$A$19</f>
        <v>0</v>
      </c>
      <c r="B60" s="1"/>
      <c r="D60" s="16"/>
      <c r="E60" s="16"/>
      <c r="G60" s="46"/>
      <c r="H60" s="47"/>
      <c r="I60" s="48"/>
      <c r="J60" s="31"/>
      <c r="K60" s="31"/>
      <c r="L60" s="31"/>
      <c r="M60" s="31"/>
      <c r="N60" s="31" t="n">
        <f aca="false">SUM(O60:R60)</f>
        <v>0</v>
      </c>
      <c r="O60" s="31"/>
      <c r="P60" s="31"/>
      <c r="Q60" s="31"/>
      <c r="R60" s="31"/>
      <c r="S60" s="31" t="n">
        <f aca="false">SUM(T60:W60)</f>
        <v>0</v>
      </c>
      <c r="T60" s="31" t="n">
        <f aca="false">SUM(X60:Z60)</f>
        <v>0</v>
      </c>
      <c r="U60" s="31" t="n">
        <f aca="false">SUM(AA60:AC60)</f>
        <v>0</v>
      </c>
      <c r="V60" s="31" t="n">
        <f aca="false">SUM(AD60:AF60)</f>
        <v>0</v>
      </c>
      <c r="W60" s="31" t="n">
        <f aca="false">SUM(AG60:AI60)</f>
        <v>0</v>
      </c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 t="n">
        <f aca="false">SUM(AK60:AN60)</f>
        <v>0</v>
      </c>
      <c r="AK60" s="31" t="n">
        <f aca="false">SUM(AO60:AQ60)</f>
        <v>0</v>
      </c>
      <c r="AL60" s="31" t="n">
        <f aca="false">SUM(AR60:AT60)</f>
        <v>0</v>
      </c>
      <c r="AM60" s="31" t="n">
        <f aca="false">SUM(AU60:AW60)</f>
        <v>0</v>
      </c>
      <c r="AN60" s="31" t="n">
        <f aca="false">SUM(AX60:AZ60)</f>
        <v>0</v>
      </c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2" t="n">
        <f aca="false">SUM(BB60:BE60)</f>
        <v>0</v>
      </c>
      <c r="BB60" s="32" t="n">
        <f aca="false">SUM(BF60:BH60)</f>
        <v>0</v>
      </c>
      <c r="BC60" s="32" t="n">
        <f aca="false">SUM(BI60:BK60)</f>
        <v>0</v>
      </c>
      <c r="BD60" s="32" t="n">
        <f aca="false">SUM(BL60:BN60)</f>
        <v>0</v>
      </c>
      <c r="BE60" s="32" t="n">
        <f aca="false">SUM(BO60:BQ60)</f>
        <v>0</v>
      </c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27"/>
      <c r="BS60" s="27"/>
      <c r="BT60" s="25"/>
      <c r="BU60" s="25"/>
      <c r="BV60" s="25"/>
      <c r="BW60" s="25"/>
      <c r="BX60" s="25"/>
      <c r="BY60" s="25"/>
      <c r="BZ60" s="25"/>
    </row>
    <row r="61" s="17" customFormat="true" ht="15" hidden="true" customHeight="true" outlineLevel="0" collapsed="false">
      <c r="A61" s="28" t="n">
        <f aca="false">$A$19</f>
        <v>0</v>
      </c>
      <c r="B61" s="1"/>
      <c r="D61" s="16"/>
      <c r="E61" s="16"/>
      <c r="G61" s="46"/>
      <c r="H61" s="47"/>
      <c r="I61" s="48"/>
      <c r="J61" s="49" t="n">
        <f aca="false">J50-J60</f>
        <v>0</v>
      </c>
      <c r="K61" s="49" t="n">
        <f aca="false">K50-K60</f>
        <v>0</v>
      </c>
      <c r="L61" s="49" t="n">
        <f aca="false">L50-L60</f>
        <v>0</v>
      </c>
      <c r="M61" s="49" t="n">
        <f aca="false">M50-M60</f>
        <v>0</v>
      </c>
      <c r="N61" s="49" t="n">
        <f aca="false">N50-N60</f>
        <v>0</v>
      </c>
      <c r="O61" s="50"/>
      <c r="P61" s="50"/>
      <c r="Q61" s="50"/>
      <c r="R61" s="50"/>
      <c r="S61" s="49" t="n">
        <f aca="false">S50-S60</f>
        <v>0</v>
      </c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49" t="n">
        <f aca="false">AJ50-AJ60</f>
        <v>0</v>
      </c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1" t="n">
        <v>0</v>
      </c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</row>
    <row r="62" s="17" customFormat="true" ht="15" hidden="true" customHeight="true" outlineLevel="0" collapsed="false">
      <c r="A62" s="28" t="n">
        <f aca="false">$A$19</f>
        <v>0</v>
      </c>
      <c r="B62" s="52" t="str">
        <f aca="false">G59</f>
        <v>4.2.2.2.4</v>
      </c>
      <c r="D62" s="16"/>
      <c r="E62" s="16"/>
      <c r="G62" s="46"/>
      <c r="H62" s="47"/>
      <c r="I62" s="48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</row>
    <row r="63" customFormat="false" ht="15" hidden="true" customHeight="true" outlineLevel="0" collapsed="false">
      <c r="A63" s="28" t="n">
        <f aca="false">$A$19</f>
        <v>0</v>
      </c>
      <c r="C63" s="2"/>
      <c r="G63" s="54"/>
      <c r="H63" s="55" t="s">
        <v>111</v>
      </c>
      <c r="I63" s="55"/>
      <c r="J63" s="55"/>
      <c r="K63" s="56"/>
      <c r="L63" s="5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8"/>
      <c r="BR63" s="58"/>
      <c r="BS63" s="58"/>
      <c r="BT63" s="58"/>
      <c r="BU63" s="58"/>
      <c r="BV63" s="58"/>
      <c r="BW63" s="58"/>
      <c r="BX63" s="58"/>
      <c r="BY63" s="58"/>
      <c r="BZ63" s="58"/>
    </row>
    <row r="64" s="17" customFormat="true" ht="15" hidden="true" customHeight="true" outlineLevel="0" collapsed="false">
      <c r="A64" s="15" t="n">
        <f aca="false">$A$19</f>
        <v>0</v>
      </c>
      <c r="B64" s="16"/>
      <c r="C64" s="16"/>
      <c r="D64" s="16"/>
      <c r="E64" s="16"/>
      <c r="G64" s="35" t="s">
        <v>112</v>
      </c>
      <c r="H64" s="36" t="s">
        <v>113</v>
      </c>
      <c r="I64" s="20" t="s">
        <v>87</v>
      </c>
      <c r="J64" s="25" t="n">
        <f aca="false">J65+J74+J75</f>
        <v>0</v>
      </c>
      <c r="K64" s="25" t="n">
        <f aca="false">K65+K74+K75</f>
        <v>0</v>
      </c>
      <c r="L64" s="25" t="n">
        <f aca="false">L65+L74+L75</f>
        <v>0</v>
      </c>
      <c r="M64" s="25" t="n">
        <f aca="false">M65+M74+M75</f>
        <v>0</v>
      </c>
      <c r="N64" s="25" t="n">
        <f aca="false">SUM(O64:R64)</f>
        <v>0</v>
      </c>
      <c r="O64" s="25" t="n">
        <f aca="false">O65+O74+O75</f>
        <v>0</v>
      </c>
      <c r="P64" s="25" t="n">
        <f aca="false">P65+P74+P75</f>
        <v>0</v>
      </c>
      <c r="Q64" s="25" t="n">
        <f aca="false">Q65+Q74+Q75</f>
        <v>0</v>
      </c>
      <c r="R64" s="25" t="n">
        <f aca="false">R65+R74+R75</f>
        <v>0</v>
      </c>
      <c r="S64" s="25" t="n">
        <f aca="false">SUM(T64:W64)</f>
        <v>0</v>
      </c>
      <c r="T64" s="25" t="n">
        <f aca="false">SUM(X64:Z64)</f>
        <v>0</v>
      </c>
      <c r="U64" s="25" t="n">
        <f aca="false">SUM(AA64:AC64)</f>
        <v>0</v>
      </c>
      <c r="V64" s="25" t="n">
        <f aca="false">SUM(AD64:AF64)</f>
        <v>0</v>
      </c>
      <c r="W64" s="25" t="n">
        <f aca="false">SUM(AG64:AI64)</f>
        <v>0</v>
      </c>
      <c r="X64" s="25" t="n">
        <f aca="false">X65+X74+X75</f>
        <v>0</v>
      </c>
      <c r="Y64" s="25" t="n">
        <f aca="false">Y65+Y74+Y75</f>
        <v>0</v>
      </c>
      <c r="Z64" s="25" t="n">
        <f aca="false">Z65+Z74+Z75</f>
        <v>0</v>
      </c>
      <c r="AA64" s="25" t="n">
        <f aca="false">AA65+AA74+AA75</f>
        <v>0</v>
      </c>
      <c r="AB64" s="25" t="n">
        <f aca="false">AB65+AB74+AB75</f>
        <v>0</v>
      </c>
      <c r="AC64" s="25" t="n">
        <f aca="false">AC65+AC74+AC75</f>
        <v>0</v>
      </c>
      <c r="AD64" s="25" t="n">
        <f aca="false">AD65+AD74+AD75</f>
        <v>0</v>
      </c>
      <c r="AE64" s="25" t="n">
        <f aca="false">AE65+AE74+AE75</f>
        <v>0</v>
      </c>
      <c r="AF64" s="25" t="n">
        <f aca="false">AF65+AF74+AF75</f>
        <v>0</v>
      </c>
      <c r="AG64" s="25" t="n">
        <f aca="false">AG65+AG74+AG75</f>
        <v>0</v>
      </c>
      <c r="AH64" s="25" t="n">
        <f aca="false">AH65+AH74+AH75</f>
        <v>0</v>
      </c>
      <c r="AI64" s="25" t="n">
        <f aca="false">AI65+AI74+AI75</f>
        <v>0</v>
      </c>
      <c r="AJ64" s="25" t="n">
        <f aca="false">SUM(AK64:AN64)</f>
        <v>0</v>
      </c>
      <c r="AK64" s="25" t="n">
        <f aca="false">SUM(AO64:AQ64)</f>
        <v>0</v>
      </c>
      <c r="AL64" s="25" t="n">
        <f aca="false">SUM(AR64:AT64)</f>
        <v>0</v>
      </c>
      <c r="AM64" s="25" t="n">
        <f aca="false">SUM(AU64:AW64)</f>
        <v>0</v>
      </c>
      <c r="AN64" s="25" t="n">
        <f aca="false">SUM(AX64:AZ64)</f>
        <v>0</v>
      </c>
      <c r="AO64" s="25" t="n">
        <f aca="false">AO65+AO74+AO75</f>
        <v>0</v>
      </c>
      <c r="AP64" s="25" t="n">
        <f aca="false">AP65+AP74+AP75</f>
        <v>0</v>
      </c>
      <c r="AQ64" s="25" t="n">
        <f aca="false">AQ65+AQ74+AQ75</f>
        <v>0</v>
      </c>
      <c r="AR64" s="25" t="n">
        <f aca="false">AR65+AR74+AR75</f>
        <v>0</v>
      </c>
      <c r="AS64" s="25" t="n">
        <f aca="false">AS65+AS74+AS75</f>
        <v>0</v>
      </c>
      <c r="AT64" s="25" t="n">
        <f aca="false">AT65+AT74+AT75</f>
        <v>0</v>
      </c>
      <c r="AU64" s="25" t="n">
        <f aca="false">AU65+AU74+AU75</f>
        <v>0</v>
      </c>
      <c r="AV64" s="25" t="n">
        <f aca="false">AV65+AV74+AV75</f>
        <v>0</v>
      </c>
      <c r="AW64" s="25" t="n">
        <f aca="false">AW65+AW74+AW75</f>
        <v>0</v>
      </c>
      <c r="AX64" s="25" t="n">
        <f aca="false">AX65+AX74+AX75</f>
        <v>0</v>
      </c>
      <c r="AY64" s="25" t="n">
        <f aca="false">AY65+AY74+AY75</f>
        <v>0</v>
      </c>
      <c r="AZ64" s="25" t="n">
        <f aca="false">AZ65+AZ74+AZ75</f>
        <v>0</v>
      </c>
      <c r="BA64" s="26" t="n">
        <f aca="false">SUM(BB64:BE64)</f>
        <v>0</v>
      </c>
      <c r="BB64" s="26" t="n">
        <f aca="false">SUM(BF64:BH64)</f>
        <v>0</v>
      </c>
      <c r="BC64" s="26" t="n">
        <f aca="false">SUM(BI64:BK64)</f>
        <v>0</v>
      </c>
      <c r="BD64" s="26" t="n">
        <f aca="false">SUM(BL64:BN64)</f>
        <v>0</v>
      </c>
      <c r="BE64" s="26" t="n">
        <f aca="false">SUM(BO64:BQ64)</f>
        <v>0</v>
      </c>
      <c r="BF64" s="26" t="n">
        <f aca="false">BF65+BF74+BF75</f>
        <v>0</v>
      </c>
      <c r="BG64" s="26" t="n">
        <f aca="false">BG65+BG74+BG75</f>
        <v>0</v>
      </c>
      <c r="BH64" s="26" t="n">
        <f aca="false">BH65+BH74+BH75</f>
        <v>0</v>
      </c>
      <c r="BI64" s="26" t="n">
        <f aca="false">BI65+BI74+BI75</f>
        <v>0</v>
      </c>
      <c r="BJ64" s="26" t="n">
        <f aca="false">BJ65+BJ74+BJ75</f>
        <v>0</v>
      </c>
      <c r="BK64" s="26" t="n">
        <f aca="false">BK65+BK74+BK75</f>
        <v>0</v>
      </c>
      <c r="BL64" s="26" t="n">
        <f aca="false">BL65+BL74+BL75</f>
        <v>0</v>
      </c>
      <c r="BM64" s="26" t="n">
        <f aca="false">BM65+BM74+BM75</f>
        <v>0</v>
      </c>
      <c r="BN64" s="26" t="n">
        <f aca="false">BN65+BN74+BN75</f>
        <v>0</v>
      </c>
      <c r="BO64" s="26" t="n">
        <f aca="false">BO65+BO74+BO75</f>
        <v>0</v>
      </c>
      <c r="BP64" s="26" t="n">
        <f aca="false">BP65+BP74+BP75</f>
        <v>0</v>
      </c>
      <c r="BQ64" s="26" t="n">
        <f aca="false">BQ65+BQ74+BQ75</f>
        <v>0</v>
      </c>
      <c r="BR64" s="27"/>
      <c r="BS64" s="27"/>
      <c r="BT64" s="25"/>
      <c r="BU64" s="25"/>
      <c r="BV64" s="25"/>
      <c r="BW64" s="25"/>
      <c r="BX64" s="25"/>
      <c r="BY64" s="25"/>
      <c r="BZ64" s="25"/>
    </row>
    <row r="65" s="17" customFormat="true" ht="15" hidden="true" customHeight="true" outlineLevel="0" collapsed="false">
      <c r="A65" s="15" t="n">
        <f aca="false">$A$19</f>
        <v>0</v>
      </c>
      <c r="B65" s="16"/>
      <c r="C65" s="16"/>
      <c r="D65" s="16"/>
      <c r="E65" s="16"/>
      <c r="G65" s="37" t="s">
        <v>38</v>
      </c>
      <c r="H65" s="38" t="s">
        <v>114</v>
      </c>
      <c r="I65" s="20" t="s">
        <v>87</v>
      </c>
      <c r="J65" s="25" t="n">
        <f aca="false">J66+J67</f>
        <v>0</v>
      </c>
      <c r="K65" s="25" t="n">
        <f aca="false">K66+K67</f>
        <v>0</v>
      </c>
      <c r="L65" s="25" t="n">
        <f aca="false">L66+L67</f>
        <v>0</v>
      </c>
      <c r="M65" s="25" t="n">
        <f aca="false">M66+M67</f>
        <v>0</v>
      </c>
      <c r="N65" s="25" t="n">
        <f aca="false">SUM(O65:R65)</f>
        <v>0</v>
      </c>
      <c r="O65" s="25" t="n">
        <f aca="false">O66+O67</f>
        <v>0</v>
      </c>
      <c r="P65" s="25" t="n">
        <f aca="false">P66+P67</f>
        <v>0</v>
      </c>
      <c r="Q65" s="25" t="n">
        <f aca="false">Q66+Q67</f>
        <v>0</v>
      </c>
      <c r="R65" s="25" t="n">
        <f aca="false">R66+R67</f>
        <v>0</v>
      </c>
      <c r="S65" s="25" t="n">
        <f aca="false">SUM(T65:W65)</f>
        <v>0</v>
      </c>
      <c r="T65" s="25" t="n">
        <f aca="false">SUM(X65:Z65)</f>
        <v>0</v>
      </c>
      <c r="U65" s="25" t="n">
        <f aca="false">SUM(AA65:AC65)</f>
        <v>0</v>
      </c>
      <c r="V65" s="25" t="n">
        <f aca="false">SUM(AD65:AF65)</f>
        <v>0</v>
      </c>
      <c r="W65" s="25" t="n">
        <f aca="false">SUM(AG65:AI65)</f>
        <v>0</v>
      </c>
      <c r="X65" s="25" t="n">
        <f aca="false">X66+X67</f>
        <v>0</v>
      </c>
      <c r="Y65" s="25" t="n">
        <f aca="false">Y66+Y67</f>
        <v>0</v>
      </c>
      <c r="Z65" s="25" t="n">
        <f aca="false">Z66+Z67</f>
        <v>0</v>
      </c>
      <c r="AA65" s="25" t="n">
        <f aca="false">AA66+AA67</f>
        <v>0</v>
      </c>
      <c r="AB65" s="25" t="n">
        <f aca="false">AB66+AB67</f>
        <v>0</v>
      </c>
      <c r="AC65" s="25" t="n">
        <f aca="false">AC66+AC67</f>
        <v>0</v>
      </c>
      <c r="AD65" s="25" t="n">
        <f aca="false">AD66+AD67</f>
        <v>0</v>
      </c>
      <c r="AE65" s="25" t="n">
        <f aca="false">AE66+AE67</f>
        <v>0</v>
      </c>
      <c r="AF65" s="25" t="n">
        <f aca="false">AF66+AF67</f>
        <v>0</v>
      </c>
      <c r="AG65" s="25" t="n">
        <f aca="false">AG66+AG67</f>
        <v>0</v>
      </c>
      <c r="AH65" s="25" t="n">
        <f aca="false">AH66+AH67</f>
        <v>0</v>
      </c>
      <c r="AI65" s="25" t="n">
        <f aca="false">AI66+AI67</f>
        <v>0</v>
      </c>
      <c r="AJ65" s="25" t="n">
        <f aca="false">SUM(AK65:AN65)</f>
        <v>0</v>
      </c>
      <c r="AK65" s="25" t="n">
        <f aca="false">SUM(AO65:AQ65)</f>
        <v>0</v>
      </c>
      <c r="AL65" s="25" t="n">
        <f aca="false">SUM(AR65:AT65)</f>
        <v>0</v>
      </c>
      <c r="AM65" s="25" t="n">
        <f aca="false">SUM(AU65:AW65)</f>
        <v>0</v>
      </c>
      <c r="AN65" s="25" t="n">
        <f aca="false">SUM(AX65:AZ65)</f>
        <v>0</v>
      </c>
      <c r="AO65" s="25" t="n">
        <f aca="false">AO66+AO67</f>
        <v>0</v>
      </c>
      <c r="AP65" s="25" t="n">
        <f aca="false">AP66+AP67</f>
        <v>0</v>
      </c>
      <c r="AQ65" s="25" t="n">
        <f aca="false">AQ66+AQ67</f>
        <v>0</v>
      </c>
      <c r="AR65" s="25" t="n">
        <f aca="false">AR66+AR67</f>
        <v>0</v>
      </c>
      <c r="AS65" s="25" t="n">
        <f aca="false">AS66+AS67</f>
        <v>0</v>
      </c>
      <c r="AT65" s="25" t="n">
        <f aca="false">AT66+AT67</f>
        <v>0</v>
      </c>
      <c r="AU65" s="25" t="n">
        <f aca="false">AU66+AU67</f>
        <v>0</v>
      </c>
      <c r="AV65" s="25" t="n">
        <f aca="false">AV66+AV67</f>
        <v>0</v>
      </c>
      <c r="AW65" s="25" t="n">
        <f aca="false">AW66+AW67</f>
        <v>0</v>
      </c>
      <c r="AX65" s="25" t="n">
        <f aca="false">AX66+AX67</f>
        <v>0</v>
      </c>
      <c r="AY65" s="25" t="n">
        <f aca="false">AY66+AY67</f>
        <v>0</v>
      </c>
      <c r="AZ65" s="25" t="n">
        <f aca="false">AZ66+AZ67</f>
        <v>0</v>
      </c>
      <c r="BA65" s="26" t="n">
        <f aca="false">SUM(BB65:BE65)</f>
        <v>0</v>
      </c>
      <c r="BB65" s="26" t="n">
        <f aca="false">SUM(BF65:BH65)</f>
        <v>0</v>
      </c>
      <c r="BC65" s="26" t="n">
        <f aca="false">SUM(BI65:BK65)</f>
        <v>0</v>
      </c>
      <c r="BD65" s="26" t="n">
        <f aca="false">SUM(BL65:BN65)</f>
        <v>0</v>
      </c>
      <c r="BE65" s="26" t="n">
        <f aca="false">SUM(BO65:BQ65)</f>
        <v>0</v>
      </c>
      <c r="BF65" s="26" t="n">
        <f aca="false">BF66+BF67</f>
        <v>0</v>
      </c>
      <c r="BG65" s="26" t="n">
        <f aca="false">BG66+BG67</f>
        <v>0</v>
      </c>
      <c r="BH65" s="26" t="n">
        <f aca="false">BH66+BH67</f>
        <v>0</v>
      </c>
      <c r="BI65" s="26" t="n">
        <f aca="false">BI66+BI67</f>
        <v>0</v>
      </c>
      <c r="BJ65" s="26" t="n">
        <f aca="false">BJ66+BJ67</f>
        <v>0</v>
      </c>
      <c r="BK65" s="26" t="n">
        <f aca="false">BK66+BK67</f>
        <v>0</v>
      </c>
      <c r="BL65" s="26" t="n">
        <f aca="false">BL66+BL67</f>
        <v>0</v>
      </c>
      <c r="BM65" s="26" t="n">
        <f aca="false">BM66+BM67</f>
        <v>0</v>
      </c>
      <c r="BN65" s="26" t="n">
        <f aca="false">BN66+BN67</f>
        <v>0</v>
      </c>
      <c r="BO65" s="26" t="n">
        <f aca="false">BO66+BO67</f>
        <v>0</v>
      </c>
      <c r="BP65" s="26" t="n">
        <f aca="false">BP66+BP67</f>
        <v>0</v>
      </c>
      <c r="BQ65" s="26" t="n">
        <f aca="false">BQ66+BQ67</f>
        <v>0</v>
      </c>
      <c r="BR65" s="27"/>
      <c r="BS65" s="27"/>
      <c r="BT65" s="25"/>
      <c r="BU65" s="25"/>
      <c r="BV65" s="25"/>
      <c r="BW65" s="25"/>
      <c r="BX65" s="25"/>
      <c r="BY65" s="25"/>
      <c r="BZ65" s="25"/>
    </row>
    <row r="66" customFormat="false" ht="15" hidden="true" customHeight="true" outlineLevel="0" collapsed="false">
      <c r="A66" s="28" t="n">
        <f aca="false">$A$19</f>
        <v>0</v>
      </c>
      <c r="D66" s="1" t="s">
        <v>92</v>
      </c>
      <c r="E66" s="1" t="n">
        <v>1</v>
      </c>
      <c r="G66" s="29" t="str">
        <f aca="false">G65 &amp; ".0.1"</f>
        <v>4.3.1.0.1</v>
      </c>
      <c r="H66" s="39" t="s">
        <v>92</v>
      </c>
      <c r="I66" s="29" t="s">
        <v>87</v>
      </c>
      <c r="J66" s="31"/>
      <c r="K66" s="31"/>
      <c r="L66" s="31"/>
      <c r="M66" s="31"/>
      <c r="N66" s="31" t="n">
        <f aca="false">SUM(O66:R66)</f>
        <v>0</v>
      </c>
      <c r="O66" s="31"/>
      <c r="P66" s="31"/>
      <c r="Q66" s="31"/>
      <c r="R66" s="31"/>
      <c r="S66" s="31"/>
      <c r="T66" s="31" t="n">
        <f aca="false">SUM(X66:Z66)</f>
        <v>0</v>
      </c>
      <c r="U66" s="31" t="n">
        <f aca="false">SUM(AA66:AC66)</f>
        <v>0</v>
      </c>
      <c r="V66" s="31" t="n">
        <f aca="false">SUM(AD66:AF66)</f>
        <v>0</v>
      </c>
      <c r="W66" s="31" t="n">
        <f aca="false">SUM(AG66:AI66)</f>
        <v>0</v>
      </c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 t="n">
        <f aca="false">SUM(AK66:AN66)</f>
        <v>0</v>
      </c>
      <c r="AK66" s="31" t="n">
        <f aca="false">SUM(AO66:AQ66)</f>
        <v>0</v>
      </c>
      <c r="AL66" s="31" t="n">
        <f aca="false">SUM(AR66:AT66)</f>
        <v>0</v>
      </c>
      <c r="AM66" s="31" t="n">
        <f aca="false">SUM(AU66:AW66)</f>
        <v>0</v>
      </c>
      <c r="AN66" s="31" t="n">
        <f aca="false">SUM(AX66:AZ66)</f>
        <v>0</v>
      </c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2" t="n">
        <f aca="false">SUM(BB66:BE66)</f>
        <v>0</v>
      </c>
      <c r="BB66" s="32" t="n">
        <f aca="false">SUM(BF66:BH66)</f>
        <v>0</v>
      </c>
      <c r="BC66" s="32" t="n">
        <f aca="false">SUM(BI66:BK66)</f>
        <v>0</v>
      </c>
      <c r="BD66" s="32" t="n">
        <f aca="false">SUM(BL66:BN66)</f>
        <v>0</v>
      </c>
      <c r="BE66" s="32" t="n">
        <f aca="false">SUM(BO66:BQ66)</f>
        <v>0</v>
      </c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27"/>
      <c r="BS66" s="27"/>
      <c r="BT66" s="25"/>
      <c r="BU66" s="25"/>
      <c r="BV66" s="25"/>
      <c r="BW66" s="25"/>
      <c r="BX66" s="25"/>
      <c r="BY66" s="25"/>
      <c r="BZ66" s="25"/>
    </row>
    <row r="67" customFormat="false" ht="15" hidden="true" customHeight="true" outlineLevel="0" collapsed="false">
      <c r="A67" s="28" t="n">
        <f aca="false">$A$19</f>
        <v>0</v>
      </c>
      <c r="E67" s="1" t="n">
        <v>2</v>
      </c>
      <c r="G67" s="29" t="str">
        <f aca="false">G65 &amp; ".0.2"</f>
        <v>4.3.1.0.2</v>
      </c>
      <c r="H67" s="39" t="s">
        <v>93</v>
      </c>
      <c r="I67" s="29" t="s">
        <v>87</v>
      </c>
      <c r="J67" s="31" t="n">
        <f aca="false">SUM(J68:J69)</f>
        <v>0</v>
      </c>
      <c r="K67" s="31" t="n">
        <f aca="false">SUM(K68:K69)</f>
        <v>0</v>
      </c>
      <c r="L67" s="31" t="n">
        <f aca="false">SUM(L68:L69)</f>
        <v>0</v>
      </c>
      <c r="M67" s="31" t="n">
        <f aca="false">SUM(M68:M69)</f>
        <v>0</v>
      </c>
      <c r="N67" s="31" t="n">
        <f aca="false">SUM(O67:R67)</f>
        <v>0</v>
      </c>
      <c r="O67" s="31" t="n">
        <f aca="false">SUM(O68:O69)</f>
        <v>0</v>
      </c>
      <c r="P67" s="31" t="n">
        <f aca="false">SUM(P68:P69)</f>
        <v>0</v>
      </c>
      <c r="Q67" s="31" t="n">
        <f aca="false">SUM(Q68:Q69)</f>
        <v>0</v>
      </c>
      <c r="R67" s="31" t="n">
        <f aca="false">SUM(R68:R69)</f>
        <v>0</v>
      </c>
      <c r="S67" s="31"/>
      <c r="T67" s="31" t="n">
        <f aca="false">SUM(X67:Z67)</f>
        <v>0</v>
      </c>
      <c r="U67" s="31" t="n">
        <f aca="false">SUM(AA67:AC67)</f>
        <v>0</v>
      </c>
      <c r="V67" s="31" t="n">
        <f aca="false">SUM(AD67:AF67)</f>
        <v>0</v>
      </c>
      <c r="W67" s="31" t="n">
        <f aca="false">SUM(AG67:AI67)</f>
        <v>0</v>
      </c>
      <c r="X67" s="31" t="n">
        <f aca="false">SUM(X68:X69)</f>
        <v>0</v>
      </c>
      <c r="Y67" s="31" t="n">
        <f aca="false">SUM(Y68:Y69)</f>
        <v>0</v>
      </c>
      <c r="Z67" s="31" t="n">
        <f aca="false">SUM(Z68:Z69)</f>
        <v>0</v>
      </c>
      <c r="AA67" s="31" t="n">
        <f aca="false">SUM(AA68:AA69)</f>
        <v>0</v>
      </c>
      <c r="AB67" s="31" t="n">
        <f aca="false">SUM(AB68:AB69)</f>
        <v>0</v>
      </c>
      <c r="AC67" s="31" t="n">
        <f aca="false">SUM(AC68:AC69)</f>
        <v>0</v>
      </c>
      <c r="AD67" s="31" t="n">
        <f aca="false">SUM(AD68:AD69)</f>
        <v>0</v>
      </c>
      <c r="AE67" s="31" t="n">
        <f aca="false">SUM(AE68:AE69)</f>
        <v>0</v>
      </c>
      <c r="AF67" s="31" t="n">
        <f aca="false">SUM(AF68:AF69)</f>
        <v>0</v>
      </c>
      <c r="AG67" s="31" t="n">
        <f aca="false">SUM(AG68:AG69)</f>
        <v>0</v>
      </c>
      <c r="AH67" s="31" t="n">
        <f aca="false">SUM(AH68:AH69)</f>
        <v>0</v>
      </c>
      <c r="AI67" s="31" t="n">
        <f aca="false">SUM(AI68:AI69)</f>
        <v>0</v>
      </c>
      <c r="AJ67" s="31" t="n">
        <f aca="false">SUM(AK67:AN67)</f>
        <v>0</v>
      </c>
      <c r="AK67" s="31" t="n">
        <f aca="false">SUM(AO67:AQ67)</f>
        <v>0</v>
      </c>
      <c r="AL67" s="31" t="n">
        <f aca="false">SUM(AR67:AT67)</f>
        <v>0</v>
      </c>
      <c r="AM67" s="31" t="n">
        <f aca="false">SUM(AU67:AW67)</f>
        <v>0</v>
      </c>
      <c r="AN67" s="31" t="n">
        <f aca="false">SUM(AX67:AZ67)</f>
        <v>0</v>
      </c>
      <c r="AO67" s="31" t="n">
        <f aca="false">SUM(AO68:AO69)</f>
        <v>0</v>
      </c>
      <c r="AP67" s="31" t="n">
        <f aca="false">SUM(AP68:AP69)</f>
        <v>0</v>
      </c>
      <c r="AQ67" s="31" t="n">
        <f aca="false">SUM(AQ68:AQ69)</f>
        <v>0</v>
      </c>
      <c r="AR67" s="31" t="n">
        <f aca="false">SUM(AR68:AR69)</f>
        <v>0</v>
      </c>
      <c r="AS67" s="31" t="n">
        <f aca="false">SUM(AS68:AS69)</f>
        <v>0</v>
      </c>
      <c r="AT67" s="31" t="n">
        <f aca="false">SUM(AT68:AT69)</f>
        <v>0</v>
      </c>
      <c r="AU67" s="31" t="n">
        <f aca="false">SUM(AU68:AU69)</f>
        <v>0</v>
      </c>
      <c r="AV67" s="31" t="n">
        <f aca="false">SUM(AV68:AV69)</f>
        <v>0</v>
      </c>
      <c r="AW67" s="31" t="n">
        <f aca="false">SUM(AW68:AW69)</f>
        <v>0</v>
      </c>
      <c r="AX67" s="31" t="n">
        <f aca="false">SUM(AX68:AX69)</f>
        <v>0</v>
      </c>
      <c r="AY67" s="31" t="n">
        <f aca="false">SUM(AY68:AY69)</f>
        <v>0</v>
      </c>
      <c r="AZ67" s="31" t="n">
        <f aca="false">SUM(AZ68:AZ69)</f>
        <v>0</v>
      </c>
      <c r="BA67" s="32" t="n">
        <f aca="false">SUM(BB67:BE67)</f>
        <v>0</v>
      </c>
      <c r="BB67" s="32" t="n">
        <f aca="false">SUM(BF67:BH67)</f>
        <v>0</v>
      </c>
      <c r="BC67" s="32" t="n">
        <f aca="false">SUM(BI67:BK67)</f>
        <v>0</v>
      </c>
      <c r="BD67" s="32" t="n">
        <f aca="false">SUM(BL67:BN67)</f>
        <v>0</v>
      </c>
      <c r="BE67" s="32" t="n">
        <f aca="false">SUM(BO67:BQ67)</f>
        <v>0</v>
      </c>
      <c r="BF67" s="32" t="n">
        <f aca="false">SUM(BF68:BF69)</f>
        <v>0</v>
      </c>
      <c r="BG67" s="32" t="n">
        <f aca="false">SUM(BG68:BG69)</f>
        <v>0</v>
      </c>
      <c r="BH67" s="32" t="n">
        <f aca="false">SUM(BH68:BH69)</f>
        <v>0</v>
      </c>
      <c r="BI67" s="32" t="n">
        <f aca="false">SUM(BI68:BI69)</f>
        <v>0</v>
      </c>
      <c r="BJ67" s="32" t="n">
        <f aca="false">SUM(BJ68:BJ69)</f>
        <v>0</v>
      </c>
      <c r="BK67" s="32" t="n">
        <f aca="false">SUM(BK68:BK69)</f>
        <v>0</v>
      </c>
      <c r="BL67" s="32" t="n">
        <f aca="false">SUM(BL68:BL69)</f>
        <v>0</v>
      </c>
      <c r="BM67" s="32" t="n">
        <f aca="false">SUM(BM68:BM69)</f>
        <v>0</v>
      </c>
      <c r="BN67" s="32" t="n">
        <f aca="false">SUM(BN68:BN69)</f>
        <v>0</v>
      </c>
      <c r="BO67" s="32" t="n">
        <f aca="false">SUM(BO68:BO69)</f>
        <v>0</v>
      </c>
      <c r="BP67" s="32" t="n">
        <f aca="false">SUM(BP68:BP69)</f>
        <v>0</v>
      </c>
      <c r="BQ67" s="32" t="n">
        <f aca="false">SUM(BQ68:BQ69)</f>
        <v>0</v>
      </c>
      <c r="BR67" s="27"/>
      <c r="BS67" s="27"/>
      <c r="BT67" s="25"/>
      <c r="BU67" s="25"/>
      <c r="BV67" s="25"/>
      <c r="BW67" s="25"/>
      <c r="BX67" s="25"/>
      <c r="BY67" s="25"/>
      <c r="BZ67" s="25"/>
    </row>
    <row r="68" customFormat="false" ht="15" hidden="true" customHeight="true" outlineLevel="0" collapsed="false">
      <c r="A68" s="28" t="n">
        <f aca="false">$A$19</f>
        <v>0</v>
      </c>
      <c r="D68" s="1" t="s">
        <v>94</v>
      </c>
      <c r="E68" s="1" t="n">
        <v>3</v>
      </c>
      <c r="G68" s="29" t="str">
        <f aca="false">G67 &amp; ".1"</f>
        <v>4.3.1.0.2.1</v>
      </c>
      <c r="H68" s="40" t="s">
        <v>94</v>
      </c>
      <c r="I68" s="29" t="s">
        <v>87</v>
      </c>
      <c r="J68" s="31"/>
      <c r="K68" s="31"/>
      <c r="L68" s="31"/>
      <c r="M68" s="31"/>
      <c r="N68" s="31" t="n">
        <f aca="false">SUM(O68:R68)</f>
        <v>0</v>
      </c>
      <c r="O68" s="31"/>
      <c r="P68" s="31"/>
      <c r="Q68" s="31"/>
      <c r="R68" s="31"/>
      <c r="S68" s="31"/>
      <c r="T68" s="31" t="n">
        <f aca="false">SUM(X68:Z68)</f>
        <v>0</v>
      </c>
      <c r="U68" s="31" t="n">
        <f aca="false">SUM(AA68:AC68)</f>
        <v>0</v>
      </c>
      <c r="V68" s="31" t="n">
        <f aca="false">SUM(AD68:AF68)</f>
        <v>0</v>
      </c>
      <c r="W68" s="31" t="n">
        <f aca="false">SUM(AG68:AI68)</f>
        <v>0</v>
      </c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 t="n">
        <f aca="false">SUM(AK68:AN68)</f>
        <v>0</v>
      </c>
      <c r="AK68" s="31" t="n">
        <f aca="false">SUM(AO68:AQ68)</f>
        <v>0</v>
      </c>
      <c r="AL68" s="31" t="n">
        <f aca="false">SUM(AR68:AT68)</f>
        <v>0</v>
      </c>
      <c r="AM68" s="31" t="n">
        <f aca="false">SUM(AU68:AW68)</f>
        <v>0</v>
      </c>
      <c r="AN68" s="31" t="n">
        <f aca="false">SUM(AX68:AZ68)</f>
        <v>0</v>
      </c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2" t="n">
        <f aca="false">SUM(BB68:BE68)</f>
        <v>0</v>
      </c>
      <c r="BB68" s="32" t="n">
        <f aca="false">SUM(BF68:BH68)</f>
        <v>0</v>
      </c>
      <c r="BC68" s="32" t="n">
        <f aca="false">SUM(BI68:BK68)</f>
        <v>0</v>
      </c>
      <c r="BD68" s="32" t="n">
        <f aca="false">SUM(BL68:BN68)</f>
        <v>0</v>
      </c>
      <c r="BE68" s="32" t="n">
        <f aca="false">SUM(BO68:BQ68)</f>
        <v>0</v>
      </c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27"/>
      <c r="BS68" s="27"/>
      <c r="BT68" s="25"/>
      <c r="BU68" s="25"/>
      <c r="BV68" s="25"/>
      <c r="BW68" s="25"/>
      <c r="BX68" s="25"/>
      <c r="BY68" s="25"/>
      <c r="BZ68" s="25"/>
    </row>
    <row r="69" customFormat="false" ht="15" hidden="true" customHeight="true" outlineLevel="0" collapsed="false">
      <c r="A69" s="28" t="n">
        <f aca="false">$A$19</f>
        <v>0</v>
      </c>
      <c r="E69" s="1" t="n">
        <v>4</v>
      </c>
      <c r="G69" s="29" t="str">
        <f aca="false">G67 &amp; ".2"</f>
        <v>4.3.1.0.2.2</v>
      </c>
      <c r="H69" s="40" t="s">
        <v>95</v>
      </c>
      <c r="I69" s="29" t="s">
        <v>87</v>
      </c>
      <c r="J69" s="31" t="n">
        <f aca="false">SUM(J70:J73)</f>
        <v>0</v>
      </c>
      <c r="K69" s="31" t="n">
        <f aca="false">SUM(K70:K73)</f>
        <v>0</v>
      </c>
      <c r="L69" s="31" t="n">
        <f aca="false">SUM(L70:L73)</f>
        <v>0</v>
      </c>
      <c r="M69" s="31" t="n">
        <f aca="false">SUM(M70:M73)</f>
        <v>0</v>
      </c>
      <c r="N69" s="31" t="n">
        <f aca="false">SUM(O69:R69)</f>
        <v>0</v>
      </c>
      <c r="O69" s="31" t="n">
        <f aca="false">SUM(O70:O73)</f>
        <v>0</v>
      </c>
      <c r="P69" s="31" t="n">
        <f aca="false">SUM(P70:P73)</f>
        <v>0</v>
      </c>
      <c r="Q69" s="31" t="n">
        <f aca="false">SUM(Q70:Q73)</f>
        <v>0</v>
      </c>
      <c r="R69" s="31" t="n">
        <f aca="false">SUM(R70:R73)</f>
        <v>0</v>
      </c>
      <c r="S69" s="31"/>
      <c r="T69" s="31" t="n">
        <f aca="false">SUM(X69:Z69)</f>
        <v>0</v>
      </c>
      <c r="U69" s="31" t="n">
        <f aca="false">SUM(AA69:AC69)</f>
        <v>0</v>
      </c>
      <c r="V69" s="31" t="n">
        <f aca="false">SUM(AD69:AF69)</f>
        <v>0</v>
      </c>
      <c r="W69" s="31" t="n">
        <f aca="false">SUM(AG69:AI69)</f>
        <v>0</v>
      </c>
      <c r="X69" s="31" t="n">
        <f aca="false">SUM(X70:X73)</f>
        <v>0</v>
      </c>
      <c r="Y69" s="31" t="n">
        <f aca="false">SUM(Y70:Y73)</f>
        <v>0</v>
      </c>
      <c r="Z69" s="31" t="n">
        <f aca="false">SUM(Z70:Z73)</f>
        <v>0</v>
      </c>
      <c r="AA69" s="31" t="n">
        <f aca="false">SUM(AA70:AA73)</f>
        <v>0</v>
      </c>
      <c r="AB69" s="31" t="n">
        <f aca="false">SUM(AB70:AB73)</f>
        <v>0</v>
      </c>
      <c r="AC69" s="31" t="n">
        <f aca="false">SUM(AC70:AC73)</f>
        <v>0</v>
      </c>
      <c r="AD69" s="31" t="n">
        <f aca="false">SUM(AD70:AD73)</f>
        <v>0</v>
      </c>
      <c r="AE69" s="31" t="n">
        <f aca="false">SUM(AE70:AE73)</f>
        <v>0</v>
      </c>
      <c r="AF69" s="31" t="n">
        <f aca="false">SUM(AF70:AF73)</f>
        <v>0</v>
      </c>
      <c r="AG69" s="31" t="n">
        <f aca="false">SUM(AG70:AG73)</f>
        <v>0</v>
      </c>
      <c r="AH69" s="31" t="n">
        <f aca="false">SUM(AH70:AH73)</f>
        <v>0</v>
      </c>
      <c r="AI69" s="31" t="n">
        <f aca="false">SUM(AI70:AI73)</f>
        <v>0</v>
      </c>
      <c r="AJ69" s="31" t="n">
        <f aca="false">SUM(AK69:AN69)</f>
        <v>0</v>
      </c>
      <c r="AK69" s="31" t="n">
        <f aca="false">SUM(AO69:AQ69)</f>
        <v>0</v>
      </c>
      <c r="AL69" s="31" t="n">
        <f aca="false">SUM(AR69:AT69)</f>
        <v>0</v>
      </c>
      <c r="AM69" s="31" t="n">
        <f aca="false">SUM(AU69:AW69)</f>
        <v>0</v>
      </c>
      <c r="AN69" s="31" t="n">
        <f aca="false">SUM(AX69:AZ69)</f>
        <v>0</v>
      </c>
      <c r="AO69" s="31" t="n">
        <f aca="false">SUM(AO70:AO73)</f>
        <v>0</v>
      </c>
      <c r="AP69" s="31" t="n">
        <f aca="false">SUM(AP70:AP73)</f>
        <v>0</v>
      </c>
      <c r="AQ69" s="31" t="n">
        <f aca="false">SUM(AQ70:AQ73)</f>
        <v>0</v>
      </c>
      <c r="AR69" s="31" t="n">
        <f aca="false">SUM(AR70:AR73)</f>
        <v>0</v>
      </c>
      <c r="AS69" s="31" t="n">
        <f aca="false">SUM(AS70:AS73)</f>
        <v>0</v>
      </c>
      <c r="AT69" s="31" t="n">
        <f aca="false">SUM(AT70:AT73)</f>
        <v>0</v>
      </c>
      <c r="AU69" s="31" t="n">
        <f aca="false">SUM(AU70:AU73)</f>
        <v>0</v>
      </c>
      <c r="AV69" s="31" t="n">
        <f aca="false">SUM(AV70:AV73)</f>
        <v>0</v>
      </c>
      <c r="AW69" s="31" t="n">
        <f aca="false">SUM(AW70:AW73)</f>
        <v>0</v>
      </c>
      <c r="AX69" s="31" t="n">
        <f aca="false">SUM(AX70:AX73)</f>
        <v>0</v>
      </c>
      <c r="AY69" s="31" t="n">
        <f aca="false">SUM(AY70:AY73)</f>
        <v>0</v>
      </c>
      <c r="AZ69" s="31" t="n">
        <f aca="false">SUM(AZ70:AZ73)</f>
        <v>0</v>
      </c>
      <c r="BA69" s="32" t="n">
        <f aca="false">SUM(BB69:BE69)</f>
        <v>0</v>
      </c>
      <c r="BB69" s="32" t="n">
        <f aca="false">SUM(BF69:BH69)</f>
        <v>0</v>
      </c>
      <c r="BC69" s="32" t="n">
        <f aca="false">SUM(BI69:BK69)</f>
        <v>0</v>
      </c>
      <c r="BD69" s="32" t="n">
        <f aca="false">SUM(BL69:BN69)</f>
        <v>0</v>
      </c>
      <c r="BE69" s="32" t="n">
        <f aca="false">SUM(BO69:BQ69)</f>
        <v>0</v>
      </c>
      <c r="BF69" s="32" t="n">
        <f aca="false">SUM(BF70:BF73)</f>
        <v>0</v>
      </c>
      <c r="BG69" s="32" t="n">
        <f aca="false">SUM(BG70:BG73)</f>
        <v>0</v>
      </c>
      <c r="BH69" s="32" t="n">
        <f aca="false">SUM(BH70:BH73)</f>
        <v>0</v>
      </c>
      <c r="BI69" s="32" t="n">
        <f aca="false">SUM(BI70:BI73)</f>
        <v>0</v>
      </c>
      <c r="BJ69" s="32" t="n">
        <f aca="false">SUM(BJ70:BJ73)</f>
        <v>0</v>
      </c>
      <c r="BK69" s="32" t="n">
        <f aca="false">SUM(BK70:BK73)</f>
        <v>0</v>
      </c>
      <c r="BL69" s="32" t="n">
        <f aca="false">SUM(BL70:BL73)</f>
        <v>0</v>
      </c>
      <c r="BM69" s="32" t="n">
        <f aca="false">SUM(BM70:BM73)</f>
        <v>0</v>
      </c>
      <c r="BN69" s="32" t="n">
        <f aca="false">SUM(BN70:BN73)</f>
        <v>0</v>
      </c>
      <c r="BO69" s="32" t="n">
        <f aca="false">SUM(BO70:BO73)</f>
        <v>0</v>
      </c>
      <c r="BP69" s="32" t="n">
        <f aca="false">SUM(BP70:BP73)</f>
        <v>0</v>
      </c>
      <c r="BQ69" s="32" t="n">
        <f aca="false">SUM(BQ70:BQ73)</f>
        <v>0</v>
      </c>
      <c r="BR69" s="27"/>
      <c r="BS69" s="27"/>
      <c r="BT69" s="25"/>
      <c r="BU69" s="25"/>
      <c r="BV69" s="25"/>
      <c r="BW69" s="25"/>
      <c r="BX69" s="25"/>
      <c r="BY69" s="25"/>
      <c r="BZ69" s="25"/>
    </row>
    <row r="70" customFormat="false" ht="15" hidden="true" customHeight="true" outlineLevel="0" collapsed="false">
      <c r="A70" s="28" t="n">
        <f aca="false">$A$19</f>
        <v>0</v>
      </c>
      <c r="D70" s="1" t="s">
        <v>103</v>
      </c>
      <c r="E70" s="1" t="n">
        <v>5</v>
      </c>
      <c r="G70" s="29" t="str">
        <f aca="false">G69 &amp; ".1"</f>
        <v>4.3.1.0.2.2.1</v>
      </c>
      <c r="H70" s="41" t="s">
        <v>96</v>
      </c>
      <c r="I70" s="29" t="s">
        <v>87</v>
      </c>
      <c r="J70" s="31"/>
      <c r="K70" s="31"/>
      <c r="L70" s="31"/>
      <c r="M70" s="31"/>
      <c r="N70" s="31" t="n">
        <f aca="false">SUM(O70:R70)</f>
        <v>0</v>
      </c>
      <c r="O70" s="31"/>
      <c r="P70" s="31"/>
      <c r="Q70" s="31"/>
      <c r="R70" s="31"/>
      <c r="S70" s="31"/>
      <c r="T70" s="31" t="n">
        <f aca="false">SUM(X70:Z70)</f>
        <v>0</v>
      </c>
      <c r="U70" s="31" t="n">
        <f aca="false">SUM(AA70:AC70)</f>
        <v>0</v>
      </c>
      <c r="V70" s="31" t="n">
        <f aca="false">SUM(AD70:AF70)</f>
        <v>0</v>
      </c>
      <c r="W70" s="31" t="n">
        <f aca="false">SUM(AG70:AI70)</f>
        <v>0</v>
      </c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 t="n">
        <f aca="false">SUM(AK70:AN70)</f>
        <v>0</v>
      </c>
      <c r="AK70" s="31" t="n">
        <f aca="false">SUM(AO70:AQ70)</f>
        <v>0</v>
      </c>
      <c r="AL70" s="31" t="n">
        <f aca="false">SUM(AR70:AT70)</f>
        <v>0</v>
      </c>
      <c r="AM70" s="31" t="n">
        <f aca="false">SUM(AU70:AW70)</f>
        <v>0</v>
      </c>
      <c r="AN70" s="31" t="n">
        <f aca="false">SUM(AX70:AZ70)</f>
        <v>0</v>
      </c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2" t="n">
        <f aca="false">SUM(BB70:BE70)</f>
        <v>0</v>
      </c>
      <c r="BB70" s="32" t="n">
        <f aca="false">SUM(BF70:BH70)</f>
        <v>0</v>
      </c>
      <c r="BC70" s="32" t="n">
        <f aca="false">SUM(BI70:BK70)</f>
        <v>0</v>
      </c>
      <c r="BD70" s="32" t="n">
        <f aca="false">SUM(BL70:BN70)</f>
        <v>0</v>
      </c>
      <c r="BE70" s="32" t="n">
        <f aca="false">SUM(BO70:BQ70)</f>
        <v>0</v>
      </c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27"/>
      <c r="BS70" s="27"/>
      <c r="BT70" s="25"/>
      <c r="BU70" s="25"/>
      <c r="BV70" s="25"/>
      <c r="BW70" s="25"/>
      <c r="BX70" s="25"/>
      <c r="BY70" s="25"/>
      <c r="BZ70" s="25"/>
    </row>
    <row r="71" customFormat="false" ht="15" hidden="true" customHeight="true" outlineLevel="0" collapsed="false">
      <c r="A71" s="28" t="n">
        <f aca="false">$A$19</f>
        <v>0</v>
      </c>
      <c r="D71" s="1" t="s">
        <v>104</v>
      </c>
      <c r="E71" s="1" t="n">
        <v>6</v>
      </c>
      <c r="G71" s="29" t="str">
        <f aca="false">G69 &amp; ".2"</f>
        <v>4.3.1.0.2.2.2</v>
      </c>
      <c r="H71" s="41" t="s">
        <v>97</v>
      </c>
      <c r="I71" s="29" t="s">
        <v>87</v>
      </c>
      <c r="J71" s="31"/>
      <c r="K71" s="31"/>
      <c r="L71" s="31"/>
      <c r="M71" s="31"/>
      <c r="N71" s="31" t="n">
        <f aca="false">SUM(O71:R71)</f>
        <v>0</v>
      </c>
      <c r="O71" s="31"/>
      <c r="P71" s="31"/>
      <c r="Q71" s="31"/>
      <c r="R71" s="31"/>
      <c r="S71" s="31"/>
      <c r="T71" s="31" t="n">
        <f aca="false">SUM(X71:Z71)</f>
        <v>0</v>
      </c>
      <c r="U71" s="31" t="n">
        <f aca="false">SUM(AA71:AC71)</f>
        <v>0</v>
      </c>
      <c r="V71" s="31" t="n">
        <f aca="false">SUM(AD71:AF71)</f>
        <v>0</v>
      </c>
      <c r="W71" s="31" t="n">
        <f aca="false">SUM(AG71:AI71)</f>
        <v>0</v>
      </c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 t="n">
        <f aca="false">SUM(AK71:AN71)</f>
        <v>0</v>
      </c>
      <c r="AK71" s="31" t="n">
        <f aca="false">SUM(AO71:AQ71)</f>
        <v>0</v>
      </c>
      <c r="AL71" s="31" t="n">
        <f aca="false">SUM(AR71:AT71)</f>
        <v>0</v>
      </c>
      <c r="AM71" s="31" t="n">
        <f aca="false">SUM(AU71:AW71)</f>
        <v>0</v>
      </c>
      <c r="AN71" s="31" t="n">
        <f aca="false">SUM(AX71:AZ71)</f>
        <v>0</v>
      </c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2" t="n">
        <f aca="false">SUM(BB71:BE71)</f>
        <v>0</v>
      </c>
      <c r="BB71" s="32" t="n">
        <f aca="false">SUM(BF71:BH71)</f>
        <v>0</v>
      </c>
      <c r="BC71" s="32" t="n">
        <f aca="false">SUM(BI71:BK71)</f>
        <v>0</v>
      </c>
      <c r="BD71" s="32" t="n">
        <f aca="false">SUM(BL71:BN71)</f>
        <v>0</v>
      </c>
      <c r="BE71" s="32" t="n">
        <f aca="false">SUM(BO71:BQ71)</f>
        <v>0</v>
      </c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27"/>
      <c r="BS71" s="27"/>
      <c r="BT71" s="25"/>
      <c r="BU71" s="25"/>
      <c r="BV71" s="25"/>
      <c r="BW71" s="25"/>
      <c r="BX71" s="25"/>
      <c r="BY71" s="25"/>
      <c r="BZ71" s="25"/>
    </row>
    <row r="72" customFormat="false" ht="15" hidden="true" customHeight="true" outlineLevel="0" collapsed="false">
      <c r="A72" s="28" t="n">
        <f aca="false">$A$19</f>
        <v>0</v>
      </c>
      <c r="D72" s="1" t="s">
        <v>105</v>
      </c>
      <c r="E72" s="1" t="n">
        <v>7</v>
      </c>
      <c r="G72" s="29" t="str">
        <f aca="false">G69 &amp; ".3"</f>
        <v>4.3.1.0.2.2.3</v>
      </c>
      <c r="H72" s="41" t="s">
        <v>98</v>
      </c>
      <c r="I72" s="29" t="s">
        <v>87</v>
      </c>
      <c r="J72" s="31"/>
      <c r="K72" s="31"/>
      <c r="L72" s="31"/>
      <c r="M72" s="31"/>
      <c r="N72" s="31" t="n">
        <f aca="false">SUM(O72:R72)</f>
        <v>0</v>
      </c>
      <c r="O72" s="31"/>
      <c r="P72" s="31"/>
      <c r="Q72" s="31"/>
      <c r="R72" s="31"/>
      <c r="S72" s="31"/>
      <c r="T72" s="31" t="n">
        <f aca="false">SUM(X72:Z72)</f>
        <v>0</v>
      </c>
      <c r="U72" s="31" t="n">
        <f aca="false">SUM(AA72:AC72)</f>
        <v>0</v>
      </c>
      <c r="V72" s="31" t="n">
        <f aca="false">SUM(AD72:AF72)</f>
        <v>0</v>
      </c>
      <c r="W72" s="31" t="n">
        <f aca="false">SUM(AG72:AI72)</f>
        <v>0</v>
      </c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 t="n">
        <f aca="false">SUM(AK72:AN72)</f>
        <v>0</v>
      </c>
      <c r="AK72" s="31" t="n">
        <f aca="false">SUM(AO72:AQ72)</f>
        <v>0</v>
      </c>
      <c r="AL72" s="31" t="n">
        <f aca="false">SUM(AR72:AT72)</f>
        <v>0</v>
      </c>
      <c r="AM72" s="31" t="n">
        <f aca="false">SUM(AU72:AW72)</f>
        <v>0</v>
      </c>
      <c r="AN72" s="31" t="n">
        <f aca="false">SUM(AX72:AZ72)</f>
        <v>0</v>
      </c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2" t="n">
        <f aca="false">SUM(BB72:BE72)</f>
        <v>0</v>
      </c>
      <c r="BB72" s="32" t="n">
        <f aca="false">SUM(BF72:BH72)</f>
        <v>0</v>
      </c>
      <c r="BC72" s="32" t="n">
        <f aca="false">SUM(BI72:BK72)</f>
        <v>0</v>
      </c>
      <c r="BD72" s="32" t="n">
        <f aca="false">SUM(BL72:BN72)</f>
        <v>0</v>
      </c>
      <c r="BE72" s="32" t="n">
        <f aca="false">SUM(BO72:BQ72)</f>
        <v>0</v>
      </c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27"/>
      <c r="BS72" s="27"/>
      <c r="BT72" s="25"/>
      <c r="BU72" s="25"/>
      <c r="BV72" s="25"/>
      <c r="BW72" s="25"/>
      <c r="BX72" s="25"/>
      <c r="BY72" s="25"/>
      <c r="BZ72" s="25"/>
    </row>
    <row r="73" customFormat="false" ht="15" hidden="true" customHeight="true" outlineLevel="0" collapsed="false">
      <c r="A73" s="28" t="n">
        <f aca="false">$A$19</f>
        <v>0</v>
      </c>
      <c r="D73" s="1" t="s">
        <v>106</v>
      </c>
      <c r="E73" s="1" t="n">
        <v>8</v>
      </c>
      <c r="G73" s="29" t="str">
        <f aca="false">G69 &amp; ".4"</f>
        <v>4.3.1.0.2.2.4</v>
      </c>
      <c r="H73" s="41" t="s">
        <v>99</v>
      </c>
      <c r="I73" s="29" t="s">
        <v>87</v>
      </c>
      <c r="J73" s="31"/>
      <c r="K73" s="31"/>
      <c r="L73" s="31"/>
      <c r="M73" s="31"/>
      <c r="N73" s="31" t="n">
        <f aca="false">SUM(O73:R73)</f>
        <v>0</v>
      </c>
      <c r="O73" s="31"/>
      <c r="P73" s="31"/>
      <c r="Q73" s="31"/>
      <c r="R73" s="31"/>
      <c r="S73" s="31"/>
      <c r="T73" s="31" t="n">
        <f aca="false">SUM(X73:Z73)</f>
        <v>0</v>
      </c>
      <c r="U73" s="31" t="n">
        <f aca="false">SUM(AA73:AC73)</f>
        <v>0</v>
      </c>
      <c r="V73" s="31" t="n">
        <f aca="false">SUM(AD73:AF73)</f>
        <v>0</v>
      </c>
      <c r="W73" s="31" t="n">
        <f aca="false">SUM(AG73:AI73)</f>
        <v>0</v>
      </c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 t="n">
        <f aca="false">SUM(AK73:AN73)</f>
        <v>0</v>
      </c>
      <c r="AK73" s="31" t="n">
        <f aca="false">SUM(AO73:AQ73)</f>
        <v>0</v>
      </c>
      <c r="AL73" s="31" t="n">
        <f aca="false">SUM(AR73:AT73)</f>
        <v>0</v>
      </c>
      <c r="AM73" s="31" t="n">
        <f aca="false">SUM(AU73:AW73)</f>
        <v>0</v>
      </c>
      <c r="AN73" s="31" t="n">
        <f aca="false">SUM(AX73:AZ73)</f>
        <v>0</v>
      </c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2" t="n">
        <f aca="false">SUM(BB73:BE73)</f>
        <v>0</v>
      </c>
      <c r="BB73" s="32" t="n">
        <f aca="false">SUM(BF73:BH73)</f>
        <v>0</v>
      </c>
      <c r="BC73" s="32" t="n">
        <f aca="false">SUM(BI73:BK73)</f>
        <v>0</v>
      </c>
      <c r="BD73" s="32" t="n">
        <f aca="false">SUM(BL73:BN73)</f>
        <v>0</v>
      </c>
      <c r="BE73" s="32" t="n">
        <f aca="false">SUM(BO73:BQ73)</f>
        <v>0</v>
      </c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27"/>
      <c r="BS73" s="27"/>
      <c r="BT73" s="25"/>
      <c r="BU73" s="25"/>
      <c r="BV73" s="25"/>
      <c r="BW73" s="25"/>
      <c r="BX73" s="25"/>
      <c r="BY73" s="25"/>
      <c r="BZ73" s="25"/>
    </row>
    <row r="74" s="17" customFormat="true" ht="15" hidden="true" customHeight="true" outlineLevel="0" collapsed="false">
      <c r="A74" s="15" t="n">
        <f aca="false">$A$19</f>
        <v>0</v>
      </c>
      <c r="B74" s="16"/>
      <c r="C74" s="16"/>
      <c r="D74" s="16"/>
      <c r="E74" s="16"/>
      <c r="G74" s="37" t="s">
        <v>39</v>
      </c>
      <c r="H74" s="38" t="s">
        <v>115</v>
      </c>
      <c r="I74" s="20" t="s">
        <v>87</v>
      </c>
      <c r="J74" s="31"/>
      <c r="K74" s="31"/>
      <c r="L74" s="31"/>
      <c r="M74" s="31"/>
      <c r="N74" s="25" t="n">
        <f aca="false">SUM(O74:R74)</f>
        <v>0</v>
      </c>
      <c r="O74" s="31"/>
      <c r="P74" s="31"/>
      <c r="Q74" s="31"/>
      <c r="R74" s="31"/>
      <c r="S74" s="25" t="n">
        <f aca="false">SUM(T74:W74)</f>
        <v>0</v>
      </c>
      <c r="T74" s="25" t="n">
        <f aca="false">SUM(X74:Z74)</f>
        <v>0</v>
      </c>
      <c r="U74" s="25" t="n">
        <f aca="false">SUM(AA74:AC74)</f>
        <v>0</v>
      </c>
      <c r="V74" s="25" t="n">
        <f aca="false">SUM(AD74:AF74)</f>
        <v>0</v>
      </c>
      <c r="W74" s="25" t="n">
        <f aca="false">SUM(AG74:AI74)</f>
        <v>0</v>
      </c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25" t="n">
        <f aca="false">SUM(AK74:AN74)</f>
        <v>0</v>
      </c>
      <c r="AK74" s="25" t="n">
        <f aca="false">SUM(AO74:AQ74)</f>
        <v>0</v>
      </c>
      <c r="AL74" s="25" t="n">
        <f aca="false">SUM(AR74:AT74)</f>
        <v>0</v>
      </c>
      <c r="AM74" s="25" t="n">
        <f aca="false">SUM(AU74:AW74)</f>
        <v>0</v>
      </c>
      <c r="AN74" s="25" t="n">
        <f aca="false">SUM(AX74:AZ74)</f>
        <v>0</v>
      </c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26" t="n">
        <f aca="false">SUM(BB74:BE74)</f>
        <v>0</v>
      </c>
      <c r="BB74" s="26" t="n">
        <f aca="false">SUM(BF74:BH74)</f>
        <v>0</v>
      </c>
      <c r="BC74" s="26" t="n">
        <f aca="false">SUM(BI74:BK74)</f>
        <v>0</v>
      </c>
      <c r="BD74" s="26" t="n">
        <f aca="false">SUM(BL74:BN74)</f>
        <v>0</v>
      </c>
      <c r="BE74" s="26" t="n">
        <f aca="false">SUM(BO74:BQ74)</f>
        <v>0</v>
      </c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7"/>
      <c r="BS74" s="27"/>
      <c r="BT74" s="25"/>
      <c r="BU74" s="25"/>
      <c r="BV74" s="25"/>
      <c r="BW74" s="25"/>
      <c r="BX74" s="25"/>
      <c r="BY74" s="25"/>
      <c r="BZ74" s="25"/>
    </row>
    <row r="75" s="17" customFormat="true" ht="15" hidden="true" customHeight="true" outlineLevel="0" collapsed="false">
      <c r="A75" s="15" t="n">
        <f aca="false">$A$19</f>
        <v>0</v>
      </c>
      <c r="B75" s="16"/>
      <c r="C75" s="16"/>
      <c r="D75" s="16"/>
      <c r="E75" s="16"/>
      <c r="G75" s="37" t="s">
        <v>40</v>
      </c>
      <c r="H75" s="42" t="s">
        <v>116</v>
      </c>
      <c r="I75" s="20" t="s">
        <v>87</v>
      </c>
      <c r="J75" s="25" t="n">
        <f aca="false">J76+J77</f>
        <v>0</v>
      </c>
      <c r="K75" s="25" t="n">
        <f aca="false">K76+K77</f>
        <v>0</v>
      </c>
      <c r="L75" s="25" t="n">
        <f aca="false">L76+L77</f>
        <v>0</v>
      </c>
      <c r="M75" s="25" t="n">
        <f aca="false">M76+M77</f>
        <v>0</v>
      </c>
      <c r="N75" s="25" t="n">
        <f aca="false">SUM(O75:R75)</f>
        <v>0</v>
      </c>
      <c r="O75" s="25" t="n">
        <f aca="false">O76+O77</f>
        <v>0</v>
      </c>
      <c r="P75" s="25" t="n">
        <f aca="false">P76+P77</f>
        <v>0</v>
      </c>
      <c r="Q75" s="25" t="n">
        <f aca="false">Q76+Q77</f>
        <v>0</v>
      </c>
      <c r="R75" s="25" t="n">
        <f aca="false">R76+R77</f>
        <v>0</v>
      </c>
      <c r="S75" s="25" t="n">
        <f aca="false">SUM(T75:W75)</f>
        <v>0</v>
      </c>
      <c r="T75" s="25" t="n">
        <f aca="false">SUM(X75:Z75)</f>
        <v>0</v>
      </c>
      <c r="U75" s="25" t="n">
        <f aca="false">SUM(AA75:AC75)</f>
        <v>0</v>
      </c>
      <c r="V75" s="25" t="n">
        <f aca="false">SUM(AD75:AF75)</f>
        <v>0</v>
      </c>
      <c r="W75" s="25" t="n">
        <f aca="false">SUM(AG75:AI75)</f>
        <v>0</v>
      </c>
      <c r="X75" s="25" t="n">
        <f aca="false">X76+X77</f>
        <v>0</v>
      </c>
      <c r="Y75" s="25" t="n">
        <f aca="false">Y76+Y77</f>
        <v>0</v>
      </c>
      <c r="Z75" s="25" t="n">
        <f aca="false">Z76+Z77</f>
        <v>0</v>
      </c>
      <c r="AA75" s="25" t="n">
        <f aca="false">AA76+AA77</f>
        <v>0</v>
      </c>
      <c r="AB75" s="25" t="n">
        <f aca="false">AB76+AB77</f>
        <v>0</v>
      </c>
      <c r="AC75" s="25" t="n">
        <f aca="false">AC76+AC77</f>
        <v>0</v>
      </c>
      <c r="AD75" s="25" t="n">
        <f aca="false">AD76+AD77</f>
        <v>0</v>
      </c>
      <c r="AE75" s="25" t="n">
        <f aca="false">AE76+AE77</f>
        <v>0</v>
      </c>
      <c r="AF75" s="25" t="n">
        <f aca="false">AF76+AF77</f>
        <v>0</v>
      </c>
      <c r="AG75" s="25" t="n">
        <f aca="false">AG76+AG77</f>
        <v>0</v>
      </c>
      <c r="AH75" s="25" t="n">
        <f aca="false">AH76+AH77</f>
        <v>0</v>
      </c>
      <c r="AI75" s="25" t="n">
        <f aca="false">AI76+AI77</f>
        <v>0</v>
      </c>
      <c r="AJ75" s="25" t="n">
        <f aca="false">SUM(AK75:AN75)</f>
        <v>0</v>
      </c>
      <c r="AK75" s="25" t="n">
        <f aca="false">SUM(AO75:AQ75)</f>
        <v>0</v>
      </c>
      <c r="AL75" s="25" t="n">
        <f aca="false">SUM(AR75:AT75)</f>
        <v>0</v>
      </c>
      <c r="AM75" s="25" t="n">
        <f aca="false">SUM(AU75:AW75)</f>
        <v>0</v>
      </c>
      <c r="AN75" s="25" t="n">
        <f aca="false">SUM(AX75:AZ75)</f>
        <v>0</v>
      </c>
      <c r="AO75" s="25" t="n">
        <f aca="false">AO76+AO77</f>
        <v>0</v>
      </c>
      <c r="AP75" s="25" t="n">
        <f aca="false">AP76+AP77</f>
        <v>0</v>
      </c>
      <c r="AQ75" s="25" t="n">
        <f aca="false">AQ76+AQ77</f>
        <v>0</v>
      </c>
      <c r="AR75" s="25" t="n">
        <f aca="false">AR76+AR77</f>
        <v>0</v>
      </c>
      <c r="AS75" s="25" t="n">
        <f aca="false">AS76+AS77</f>
        <v>0</v>
      </c>
      <c r="AT75" s="25" t="n">
        <f aca="false">AT76+AT77</f>
        <v>0</v>
      </c>
      <c r="AU75" s="25" t="n">
        <f aca="false">AU76+AU77</f>
        <v>0</v>
      </c>
      <c r="AV75" s="25" t="n">
        <f aca="false">AV76+AV77</f>
        <v>0</v>
      </c>
      <c r="AW75" s="25" t="n">
        <f aca="false">AW76+AW77</f>
        <v>0</v>
      </c>
      <c r="AX75" s="25" t="n">
        <f aca="false">AX76+AX77</f>
        <v>0</v>
      </c>
      <c r="AY75" s="25" t="n">
        <f aca="false">AY76+AY77</f>
        <v>0</v>
      </c>
      <c r="AZ75" s="25" t="n">
        <f aca="false">AZ76+AZ77</f>
        <v>0</v>
      </c>
      <c r="BA75" s="26" t="n">
        <f aca="false">SUM(BB75:BE75)</f>
        <v>0</v>
      </c>
      <c r="BB75" s="26" t="n">
        <f aca="false">SUM(BF75:BH75)</f>
        <v>0</v>
      </c>
      <c r="BC75" s="26" t="n">
        <f aca="false">SUM(BI75:BK75)</f>
        <v>0</v>
      </c>
      <c r="BD75" s="26" t="n">
        <f aca="false">SUM(BL75:BN75)</f>
        <v>0</v>
      </c>
      <c r="BE75" s="26" t="n">
        <f aca="false">SUM(BO75:BQ75)</f>
        <v>0</v>
      </c>
      <c r="BF75" s="26" t="n">
        <f aca="false">BF76+BF77</f>
        <v>0</v>
      </c>
      <c r="BG75" s="26" t="n">
        <f aca="false">BG76+BG77</f>
        <v>0</v>
      </c>
      <c r="BH75" s="26" t="n">
        <f aca="false">BH76+BH77</f>
        <v>0</v>
      </c>
      <c r="BI75" s="26" t="n">
        <f aca="false">BI76+BI77</f>
        <v>0</v>
      </c>
      <c r="BJ75" s="26" t="n">
        <f aca="false">BJ76+BJ77</f>
        <v>0</v>
      </c>
      <c r="BK75" s="26" t="n">
        <f aca="false">BK76+BK77</f>
        <v>0</v>
      </c>
      <c r="BL75" s="26" t="n">
        <f aca="false">BL76+BL77</f>
        <v>0</v>
      </c>
      <c r="BM75" s="26" t="n">
        <f aca="false">BM76+BM77</f>
        <v>0</v>
      </c>
      <c r="BN75" s="26" t="n">
        <f aca="false">BN76+BN77</f>
        <v>0</v>
      </c>
      <c r="BO75" s="26" t="n">
        <f aca="false">BO76+BO77</f>
        <v>0</v>
      </c>
      <c r="BP75" s="26" t="n">
        <f aca="false">BP76+BP77</f>
        <v>0</v>
      </c>
      <c r="BQ75" s="26" t="n">
        <f aca="false">BQ76+BQ77</f>
        <v>0</v>
      </c>
      <c r="BR75" s="27"/>
      <c r="BS75" s="27"/>
      <c r="BT75" s="25"/>
      <c r="BU75" s="25"/>
      <c r="BV75" s="25"/>
      <c r="BW75" s="25"/>
      <c r="BX75" s="25"/>
      <c r="BY75" s="25"/>
      <c r="BZ75" s="25"/>
    </row>
    <row r="76" customFormat="false" ht="15" hidden="true" customHeight="true" outlineLevel="0" collapsed="false">
      <c r="A76" s="28" t="n">
        <f aca="false">$A$19</f>
        <v>0</v>
      </c>
      <c r="D76" s="1" t="s">
        <v>92</v>
      </c>
      <c r="E76" s="1" t="n">
        <v>1</v>
      </c>
      <c r="G76" s="29" t="str">
        <f aca="false">G75 &amp; ".0.1"</f>
        <v>4.3.3.0.1</v>
      </c>
      <c r="H76" s="39" t="s">
        <v>92</v>
      </c>
      <c r="I76" s="29" t="s">
        <v>87</v>
      </c>
      <c r="J76" s="31"/>
      <c r="K76" s="31"/>
      <c r="L76" s="31"/>
      <c r="M76" s="31"/>
      <c r="N76" s="31" t="n">
        <f aca="false">SUM(O76:R76)</f>
        <v>0</v>
      </c>
      <c r="O76" s="31"/>
      <c r="P76" s="31"/>
      <c r="Q76" s="31"/>
      <c r="R76" s="31"/>
      <c r="S76" s="31"/>
      <c r="T76" s="31" t="n">
        <f aca="false">SUM(X76:Z76)</f>
        <v>0</v>
      </c>
      <c r="U76" s="31" t="n">
        <f aca="false">SUM(AA76:AC76)</f>
        <v>0</v>
      </c>
      <c r="V76" s="31" t="n">
        <f aca="false">SUM(AD76:AF76)</f>
        <v>0</v>
      </c>
      <c r="W76" s="31" t="n">
        <f aca="false">SUM(AG76:AI76)</f>
        <v>0</v>
      </c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 t="n">
        <f aca="false">SUM(AK76:AN76)</f>
        <v>0</v>
      </c>
      <c r="AK76" s="31" t="n">
        <f aca="false">SUM(AO76:AQ76)</f>
        <v>0</v>
      </c>
      <c r="AL76" s="31" t="n">
        <f aca="false">SUM(AR76:AT76)</f>
        <v>0</v>
      </c>
      <c r="AM76" s="31" t="n">
        <f aca="false">SUM(AU76:AW76)</f>
        <v>0</v>
      </c>
      <c r="AN76" s="31" t="n">
        <f aca="false">SUM(AX76:AZ76)</f>
        <v>0</v>
      </c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2" t="n">
        <f aca="false">SUM(BB76:BE76)</f>
        <v>0</v>
      </c>
      <c r="BB76" s="32" t="n">
        <f aca="false">SUM(BF76:BH76)</f>
        <v>0</v>
      </c>
      <c r="BC76" s="32" t="n">
        <f aca="false">SUM(BI76:BK76)</f>
        <v>0</v>
      </c>
      <c r="BD76" s="32" t="n">
        <f aca="false">SUM(BL76:BN76)</f>
        <v>0</v>
      </c>
      <c r="BE76" s="32" t="n">
        <f aca="false">SUM(BO76:BQ76)</f>
        <v>0</v>
      </c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27"/>
      <c r="BS76" s="27"/>
      <c r="BT76" s="25"/>
      <c r="BU76" s="25"/>
      <c r="BV76" s="25"/>
      <c r="BW76" s="25"/>
      <c r="BX76" s="25"/>
      <c r="BY76" s="25"/>
      <c r="BZ76" s="25"/>
    </row>
    <row r="77" customFormat="false" ht="15" hidden="true" customHeight="true" outlineLevel="0" collapsed="false">
      <c r="A77" s="28" t="n">
        <f aca="false">$A$19</f>
        <v>0</v>
      </c>
      <c r="E77" s="1" t="n">
        <v>2</v>
      </c>
      <c r="G77" s="29" t="str">
        <f aca="false">G75 &amp; ".0.2"</f>
        <v>4.3.3.0.2</v>
      </c>
      <c r="H77" s="39" t="s">
        <v>93</v>
      </c>
      <c r="I77" s="29" t="s">
        <v>87</v>
      </c>
      <c r="J77" s="31" t="n">
        <f aca="false">SUM(J78:J79)</f>
        <v>0</v>
      </c>
      <c r="K77" s="31" t="n">
        <f aca="false">SUM(K78:K79)</f>
        <v>0</v>
      </c>
      <c r="L77" s="31" t="n">
        <f aca="false">SUM(L78:L79)</f>
        <v>0</v>
      </c>
      <c r="M77" s="31" t="n">
        <f aca="false">SUM(M78:M79)</f>
        <v>0</v>
      </c>
      <c r="N77" s="31" t="n">
        <f aca="false">SUM(O77:R77)</f>
        <v>0</v>
      </c>
      <c r="O77" s="31" t="n">
        <f aca="false">SUM(O78:O79)</f>
        <v>0</v>
      </c>
      <c r="P77" s="31" t="n">
        <f aca="false">SUM(P78:P79)</f>
        <v>0</v>
      </c>
      <c r="Q77" s="31" t="n">
        <f aca="false">SUM(Q78:Q79)</f>
        <v>0</v>
      </c>
      <c r="R77" s="31" t="n">
        <f aca="false">SUM(R78:R79)</f>
        <v>0</v>
      </c>
      <c r="S77" s="31"/>
      <c r="T77" s="31" t="n">
        <f aca="false">SUM(X77:Z77)</f>
        <v>0</v>
      </c>
      <c r="U77" s="31" t="n">
        <f aca="false">SUM(AA77:AC77)</f>
        <v>0</v>
      </c>
      <c r="V77" s="31" t="n">
        <f aca="false">SUM(AD77:AF77)</f>
        <v>0</v>
      </c>
      <c r="W77" s="31" t="n">
        <f aca="false">SUM(AG77:AI77)</f>
        <v>0</v>
      </c>
      <c r="X77" s="31" t="n">
        <f aca="false">SUM(X78:X79)</f>
        <v>0</v>
      </c>
      <c r="Y77" s="31" t="n">
        <f aca="false">SUM(Y78:Y79)</f>
        <v>0</v>
      </c>
      <c r="Z77" s="31" t="n">
        <f aca="false">SUM(Z78:Z79)</f>
        <v>0</v>
      </c>
      <c r="AA77" s="31" t="n">
        <f aca="false">SUM(AA78:AA79)</f>
        <v>0</v>
      </c>
      <c r="AB77" s="31" t="n">
        <f aca="false">SUM(AB78:AB79)</f>
        <v>0</v>
      </c>
      <c r="AC77" s="31" t="n">
        <f aca="false">SUM(AC78:AC79)</f>
        <v>0</v>
      </c>
      <c r="AD77" s="31" t="n">
        <f aca="false">SUM(AD78:AD79)</f>
        <v>0</v>
      </c>
      <c r="AE77" s="31" t="n">
        <f aca="false">SUM(AE78:AE79)</f>
        <v>0</v>
      </c>
      <c r="AF77" s="31" t="n">
        <f aca="false">SUM(AF78:AF79)</f>
        <v>0</v>
      </c>
      <c r="AG77" s="31" t="n">
        <f aca="false">SUM(AG78:AG79)</f>
        <v>0</v>
      </c>
      <c r="AH77" s="31" t="n">
        <f aca="false">SUM(AH78:AH79)</f>
        <v>0</v>
      </c>
      <c r="AI77" s="31" t="n">
        <f aca="false">SUM(AI78:AI79)</f>
        <v>0</v>
      </c>
      <c r="AJ77" s="31" t="n">
        <f aca="false">SUM(AK77:AN77)</f>
        <v>0</v>
      </c>
      <c r="AK77" s="31" t="n">
        <f aca="false">SUM(AO77:AQ77)</f>
        <v>0</v>
      </c>
      <c r="AL77" s="31" t="n">
        <f aca="false">SUM(AR77:AT77)</f>
        <v>0</v>
      </c>
      <c r="AM77" s="31" t="n">
        <f aca="false">SUM(AU77:AW77)</f>
        <v>0</v>
      </c>
      <c r="AN77" s="31" t="n">
        <f aca="false">SUM(AX77:AZ77)</f>
        <v>0</v>
      </c>
      <c r="AO77" s="31" t="n">
        <f aca="false">SUM(AO78:AO79)</f>
        <v>0</v>
      </c>
      <c r="AP77" s="31" t="n">
        <f aca="false">SUM(AP78:AP79)</f>
        <v>0</v>
      </c>
      <c r="AQ77" s="31" t="n">
        <f aca="false">SUM(AQ78:AQ79)</f>
        <v>0</v>
      </c>
      <c r="AR77" s="31" t="n">
        <f aca="false">SUM(AR78:AR79)</f>
        <v>0</v>
      </c>
      <c r="AS77" s="31" t="n">
        <f aca="false">SUM(AS78:AS79)</f>
        <v>0</v>
      </c>
      <c r="AT77" s="31" t="n">
        <f aca="false">SUM(AT78:AT79)</f>
        <v>0</v>
      </c>
      <c r="AU77" s="31" t="n">
        <f aca="false">SUM(AU78:AU79)</f>
        <v>0</v>
      </c>
      <c r="AV77" s="31" t="n">
        <f aca="false">SUM(AV78:AV79)</f>
        <v>0</v>
      </c>
      <c r="AW77" s="31" t="n">
        <f aca="false">SUM(AW78:AW79)</f>
        <v>0</v>
      </c>
      <c r="AX77" s="31" t="n">
        <f aca="false">SUM(AX78:AX79)</f>
        <v>0</v>
      </c>
      <c r="AY77" s="31" t="n">
        <f aca="false">SUM(AY78:AY79)</f>
        <v>0</v>
      </c>
      <c r="AZ77" s="31" t="n">
        <f aca="false">SUM(AZ78:AZ79)</f>
        <v>0</v>
      </c>
      <c r="BA77" s="32" t="n">
        <f aca="false">SUM(BB77:BE77)</f>
        <v>0</v>
      </c>
      <c r="BB77" s="32" t="n">
        <f aca="false">SUM(BF77:BH77)</f>
        <v>0</v>
      </c>
      <c r="BC77" s="32" t="n">
        <f aca="false">SUM(BI77:BK77)</f>
        <v>0</v>
      </c>
      <c r="BD77" s="32" t="n">
        <f aca="false">SUM(BL77:BN77)</f>
        <v>0</v>
      </c>
      <c r="BE77" s="32" t="n">
        <f aca="false">SUM(BO77:BQ77)</f>
        <v>0</v>
      </c>
      <c r="BF77" s="32" t="n">
        <f aca="false">SUM(BF78:BF79)</f>
        <v>0</v>
      </c>
      <c r="BG77" s="32" t="n">
        <f aca="false">SUM(BG78:BG79)</f>
        <v>0</v>
      </c>
      <c r="BH77" s="32" t="n">
        <f aca="false">SUM(BH78:BH79)</f>
        <v>0</v>
      </c>
      <c r="BI77" s="32" t="n">
        <f aca="false">SUM(BI78:BI79)</f>
        <v>0</v>
      </c>
      <c r="BJ77" s="32" t="n">
        <f aca="false">SUM(BJ78:BJ79)</f>
        <v>0</v>
      </c>
      <c r="BK77" s="32" t="n">
        <f aca="false">SUM(BK78:BK79)</f>
        <v>0</v>
      </c>
      <c r="BL77" s="32" t="n">
        <f aca="false">SUM(BL78:BL79)</f>
        <v>0</v>
      </c>
      <c r="BM77" s="32" t="n">
        <f aca="false">SUM(BM78:BM79)</f>
        <v>0</v>
      </c>
      <c r="BN77" s="32" t="n">
        <f aca="false">SUM(BN78:BN79)</f>
        <v>0</v>
      </c>
      <c r="BO77" s="32" t="n">
        <f aca="false">SUM(BO78:BO79)</f>
        <v>0</v>
      </c>
      <c r="BP77" s="32" t="n">
        <f aca="false">SUM(BP78:BP79)</f>
        <v>0</v>
      </c>
      <c r="BQ77" s="32" t="n">
        <f aca="false">SUM(BQ78:BQ79)</f>
        <v>0</v>
      </c>
      <c r="BR77" s="27"/>
      <c r="BS77" s="27"/>
      <c r="BT77" s="25"/>
      <c r="BU77" s="25"/>
      <c r="BV77" s="25"/>
      <c r="BW77" s="25"/>
      <c r="BX77" s="25"/>
      <c r="BY77" s="25"/>
      <c r="BZ77" s="25"/>
    </row>
    <row r="78" customFormat="false" ht="15" hidden="true" customHeight="true" outlineLevel="0" collapsed="false">
      <c r="A78" s="28" t="n">
        <f aca="false">$A$19</f>
        <v>0</v>
      </c>
      <c r="D78" s="1" t="s">
        <v>94</v>
      </c>
      <c r="E78" s="1" t="n">
        <v>3</v>
      </c>
      <c r="G78" s="29" t="str">
        <f aca="false">G77 &amp; ".1"</f>
        <v>4.3.3.0.2.1</v>
      </c>
      <c r="H78" s="40" t="s">
        <v>94</v>
      </c>
      <c r="I78" s="29" t="s">
        <v>87</v>
      </c>
      <c r="J78" s="31"/>
      <c r="K78" s="31"/>
      <c r="L78" s="31"/>
      <c r="M78" s="31"/>
      <c r="N78" s="31" t="n">
        <f aca="false">SUM(O78:R78)</f>
        <v>0</v>
      </c>
      <c r="O78" s="31"/>
      <c r="P78" s="31"/>
      <c r="Q78" s="31"/>
      <c r="R78" s="31"/>
      <c r="S78" s="31"/>
      <c r="T78" s="31" t="n">
        <f aca="false">SUM(X78:Z78)</f>
        <v>0</v>
      </c>
      <c r="U78" s="31" t="n">
        <f aca="false">SUM(AA78:AC78)</f>
        <v>0</v>
      </c>
      <c r="V78" s="31" t="n">
        <f aca="false">SUM(AD78:AF78)</f>
        <v>0</v>
      </c>
      <c r="W78" s="31" t="n">
        <f aca="false">SUM(AG78:AI78)</f>
        <v>0</v>
      </c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 t="n">
        <f aca="false">SUM(AK78:AN78)</f>
        <v>0</v>
      </c>
      <c r="AK78" s="31" t="n">
        <f aca="false">SUM(AO78:AQ78)</f>
        <v>0</v>
      </c>
      <c r="AL78" s="31" t="n">
        <f aca="false">SUM(AR78:AT78)</f>
        <v>0</v>
      </c>
      <c r="AM78" s="31" t="n">
        <f aca="false">SUM(AU78:AW78)</f>
        <v>0</v>
      </c>
      <c r="AN78" s="31" t="n">
        <f aca="false">SUM(AX78:AZ78)</f>
        <v>0</v>
      </c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2" t="n">
        <f aca="false">SUM(BB78:BE78)</f>
        <v>0</v>
      </c>
      <c r="BB78" s="32" t="n">
        <f aca="false">SUM(BF78:BH78)</f>
        <v>0</v>
      </c>
      <c r="BC78" s="32" t="n">
        <f aca="false">SUM(BI78:BK78)</f>
        <v>0</v>
      </c>
      <c r="BD78" s="32" t="n">
        <f aca="false">SUM(BL78:BN78)</f>
        <v>0</v>
      </c>
      <c r="BE78" s="32" t="n">
        <f aca="false">SUM(BO78:BQ78)</f>
        <v>0</v>
      </c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27"/>
      <c r="BS78" s="27"/>
      <c r="BT78" s="25"/>
      <c r="BU78" s="25"/>
      <c r="BV78" s="25"/>
      <c r="BW78" s="25"/>
      <c r="BX78" s="25"/>
      <c r="BY78" s="25"/>
      <c r="BZ78" s="25"/>
    </row>
    <row r="79" customFormat="false" ht="15" hidden="true" customHeight="true" outlineLevel="0" collapsed="false">
      <c r="A79" s="28" t="n">
        <f aca="false">$A$19</f>
        <v>0</v>
      </c>
      <c r="E79" s="1" t="n">
        <v>4</v>
      </c>
      <c r="G79" s="29" t="str">
        <f aca="false">G77 &amp; ".2"</f>
        <v>4.3.3.0.2.2</v>
      </c>
      <c r="H79" s="40" t="s">
        <v>95</v>
      </c>
      <c r="I79" s="29" t="s">
        <v>87</v>
      </c>
      <c r="J79" s="31" t="n">
        <f aca="false">SUM(J80:J83)</f>
        <v>0</v>
      </c>
      <c r="K79" s="31" t="n">
        <f aca="false">SUM(K80:K83)</f>
        <v>0</v>
      </c>
      <c r="L79" s="31" t="n">
        <f aca="false">SUM(L80:L83)</f>
        <v>0</v>
      </c>
      <c r="M79" s="31" t="n">
        <f aca="false">SUM(M80:M83)</f>
        <v>0</v>
      </c>
      <c r="N79" s="31" t="n">
        <f aca="false">SUM(O79:R79)</f>
        <v>0</v>
      </c>
      <c r="O79" s="31" t="n">
        <f aca="false">SUM(O80:O83)</f>
        <v>0</v>
      </c>
      <c r="P79" s="31" t="n">
        <f aca="false">SUM(P80:P83)</f>
        <v>0</v>
      </c>
      <c r="Q79" s="31" t="n">
        <f aca="false">SUM(Q80:Q83)</f>
        <v>0</v>
      </c>
      <c r="R79" s="31" t="n">
        <f aca="false">SUM(R80:R83)</f>
        <v>0</v>
      </c>
      <c r="S79" s="31"/>
      <c r="T79" s="31" t="n">
        <f aca="false">SUM(X79:Z79)</f>
        <v>0</v>
      </c>
      <c r="U79" s="31" t="n">
        <f aca="false">SUM(AA79:AC79)</f>
        <v>0</v>
      </c>
      <c r="V79" s="31" t="n">
        <f aca="false">SUM(AD79:AF79)</f>
        <v>0</v>
      </c>
      <c r="W79" s="31" t="n">
        <f aca="false">SUM(AG79:AI79)</f>
        <v>0</v>
      </c>
      <c r="X79" s="31" t="n">
        <f aca="false">SUM(X80:X83)</f>
        <v>0</v>
      </c>
      <c r="Y79" s="31" t="n">
        <f aca="false">SUM(Y80:Y83)</f>
        <v>0</v>
      </c>
      <c r="Z79" s="31" t="n">
        <f aca="false">SUM(Z80:Z83)</f>
        <v>0</v>
      </c>
      <c r="AA79" s="31" t="n">
        <f aca="false">SUM(AA80:AA83)</f>
        <v>0</v>
      </c>
      <c r="AB79" s="31" t="n">
        <f aca="false">SUM(AB80:AB83)</f>
        <v>0</v>
      </c>
      <c r="AC79" s="31" t="n">
        <f aca="false">SUM(AC80:AC83)</f>
        <v>0</v>
      </c>
      <c r="AD79" s="31" t="n">
        <f aca="false">SUM(AD80:AD83)</f>
        <v>0</v>
      </c>
      <c r="AE79" s="31" t="n">
        <f aca="false">SUM(AE80:AE83)</f>
        <v>0</v>
      </c>
      <c r="AF79" s="31" t="n">
        <f aca="false">SUM(AF80:AF83)</f>
        <v>0</v>
      </c>
      <c r="AG79" s="31" t="n">
        <f aca="false">SUM(AG80:AG83)</f>
        <v>0</v>
      </c>
      <c r="AH79" s="31" t="n">
        <f aca="false">SUM(AH80:AH83)</f>
        <v>0</v>
      </c>
      <c r="AI79" s="31" t="n">
        <f aca="false">SUM(AI80:AI83)</f>
        <v>0</v>
      </c>
      <c r="AJ79" s="31" t="n">
        <f aca="false">SUM(AK79:AN79)</f>
        <v>0</v>
      </c>
      <c r="AK79" s="31" t="n">
        <f aca="false">SUM(AO79:AQ79)</f>
        <v>0</v>
      </c>
      <c r="AL79" s="31" t="n">
        <f aca="false">SUM(AR79:AT79)</f>
        <v>0</v>
      </c>
      <c r="AM79" s="31" t="n">
        <f aca="false">SUM(AU79:AW79)</f>
        <v>0</v>
      </c>
      <c r="AN79" s="31" t="n">
        <f aca="false">SUM(AX79:AZ79)</f>
        <v>0</v>
      </c>
      <c r="AO79" s="31" t="n">
        <f aca="false">SUM(AO80:AO83)</f>
        <v>0</v>
      </c>
      <c r="AP79" s="31" t="n">
        <f aca="false">SUM(AP80:AP83)</f>
        <v>0</v>
      </c>
      <c r="AQ79" s="31" t="n">
        <f aca="false">SUM(AQ80:AQ83)</f>
        <v>0</v>
      </c>
      <c r="AR79" s="31" t="n">
        <f aca="false">SUM(AR80:AR83)</f>
        <v>0</v>
      </c>
      <c r="AS79" s="31" t="n">
        <f aca="false">SUM(AS80:AS83)</f>
        <v>0</v>
      </c>
      <c r="AT79" s="31" t="n">
        <f aca="false">SUM(AT80:AT83)</f>
        <v>0</v>
      </c>
      <c r="AU79" s="31" t="n">
        <f aca="false">SUM(AU80:AU83)</f>
        <v>0</v>
      </c>
      <c r="AV79" s="31" t="n">
        <f aca="false">SUM(AV80:AV83)</f>
        <v>0</v>
      </c>
      <c r="AW79" s="31" t="n">
        <f aca="false">SUM(AW80:AW83)</f>
        <v>0</v>
      </c>
      <c r="AX79" s="31" t="n">
        <f aca="false">SUM(AX80:AX83)</f>
        <v>0</v>
      </c>
      <c r="AY79" s="31" t="n">
        <f aca="false">SUM(AY80:AY83)</f>
        <v>0</v>
      </c>
      <c r="AZ79" s="31" t="n">
        <f aca="false">SUM(AZ80:AZ83)</f>
        <v>0</v>
      </c>
      <c r="BA79" s="32" t="n">
        <f aca="false">SUM(BB79:BE79)</f>
        <v>0</v>
      </c>
      <c r="BB79" s="32" t="n">
        <f aca="false">SUM(BF79:BH79)</f>
        <v>0</v>
      </c>
      <c r="BC79" s="32" t="n">
        <f aca="false">SUM(BI79:BK79)</f>
        <v>0</v>
      </c>
      <c r="BD79" s="32" t="n">
        <f aca="false">SUM(BL79:BN79)</f>
        <v>0</v>
      </c>
      <c r="BE79" s="32" t="n">
        <f aca="false">SUM(BO79:BQ79)</f>
        <v>0</v>
      </c>
      <c r="BF79" s="32" t="n">
        <f aca="false">SUM(BF80:BF83)</f>
        <v>0</v>
      </c>
      <c r="BG79" s="32" t="n">
        <f aca="false">SUM(BG80:BG83)</f>
        <v>0</v>
      </c>
      <c r="BH79" s="32" t="n">
        <f aca="false">SUM(BH80:BH83)</f>
        <v>0</v>
      </c>
      <c r="BI79" s="32" t="n">
        <f aca="false">SUM(BI80:BI83)</f>
        <v>0</v>
      </c>
      <c r="BJ79" s="32" t="n">
        <f aca="false">SUM(BJ80:BJ83)</f>
        <v>0</v>
      </c>
      <c r="BK79" s="32" t="n">
        <f aca="false">SUM(BK80:BK83)</f>
        <v>0</v>
      </c>
      <c r="BL79" s="32" t="n">
        <f aca="false">SUM(BL80:BL83)</f>
        <v>0</v>
      </c>
      <c r="BM79" s="32" t="n">
        <f aca="false">SUM(BM80:BM83)</f>
        <v>0</v>
      </c>
      <c r="BN79" s="32" t="n">
        <f aca="false">SUM(BN80:BN83)</f>
        <v>0</v>
      </c>
      <c r="BO79" s="32" t="n">
        <f aca="false">SUM(BO80:BO83)</f>
        <v>0</v>
      </c>
      <c r="BP79" s="32" t="n">
        <f aca="false">SUM(BP80:BP83)</f>
        <v>0</v>
      </c>
      <c r="BQ79" s="32" t="n">
        <f aca="false">SUM(BQ80:BQ83)</f>
        <v>0</v>
      </c>
      <c r="BR79" s="27"/>
      <c r="BS79" s="27"/>
      <c r="BT79" s="25"/>
      <c r="BU79" s="25"/>
      <c r="BV79" s="25"/>
      <c r="BW79" s="25"/>
      <c r="BX79" s="25"/>
      <c r="BY79" s="25"/>
      <c r="BZ79" s="25"/>
    </row>
    <row r="80" customFormat="false" ht="15" hidden="true" customHeight="true" outlineLevel="0" collapsed="false">
      <c r="A80" s="28" t="n">
        <f aca="false">$A$19</f>
        <v>0</v>
      </c>
      <c r="D80" s="1" t="s">
        <v>103</v>
      </c>
      <c r="E80" s="1" t="n">
        <v>5</v>
      </c>
      <c r="G80" s="29" t="str">
        <f aca="false">G79 &amp; ".1"</f>
        <v>4.3.3.0.2.2.1</v>
      </c>
      <c r="H80" s="41" t="s">
        <v>96</v>
      </c>
      <c r="I80" s="29" t="s">
        <v>87</v>
      </c>
      <c r="J80" s="31"/>
      <c r="K80" s="31"/>
      <c r="L80" s="31"/>
      <c r="M80" s="31"/>
      <c r="N80" s="31" t="n">
        <f aca="false">SUM(O80:R80)</f>
        <v>0</v>
      </c>
      <c r="O80" s="31"/>
      <c r="P80" s="31"/>
      <c r="Q80" s="31"/>
      <c r="R80" s="31"/>
      <c r="S80" s="31"/>
      <c r="T80" s="31" t="n">
        <f aca="false">SUM(X80:Z80)</f>
        <v>0</v>
      </c>
      <c r="U80" s="31" t="n">
        <f aca="false">SUM(AA80:AC80)</f>
        <v>0</v>
      </c>
      <c r="V80" s="31" t="n">
        <f aca="false">SUM(AD80:AF80)</f>
        <v>0</v>
      </c>
      <c r="W80" s="31" t="n">
        <f aca="false">SUM(AG80:AI80)</f>
        <v>0</v>
      </c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 t="n">
        <f aca="false">SUM(AK80:AN80)</f>
        <v>0</v>
      </c>
      <c r="AK80" s="31" t="n">
        <f aca="false">SUM(AO80:AQ80)</f>
        <v>0</v>
      </c>
      <c r="AL80" s="31" t="n">
        <f aca="false">SUM(AR80:AT80)</f>
        <v>0</v>
      </c>
      <c r="AM80" s="31" t="n">
        <f aca="false">SUM(AU80:AW80)</f>
        <v>0</v>
      </c>
      <c r="AN80" s="31" t="n">
        <f aca="false">SUM(AX80:AZ80)</f>
        <v>0</v>
      </c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2" t="n">
        <f aca="false">SUM(BB80:BE80)</f>
        <v>0</v>
      </c>
      <c r="BB80" s="32" t="n">
        <f aca="false">SUM(BF80:BH80)</f>
        <v>0</v>
      </c>
      <c r="BC80" s="32" t="n">
        <f aca="false">SUM(BI80:BK80)</f>
        <v>0</v>
      </c>
      <c r="BD80" s="32" t="n">
        <f aca="false">SUM(BL80:BN80)</f>
        <v>0</v>
      </c>
      <c r="BE80" s="32" t="n">
        <f aca="false">SUM(BO80:BQ80)</f>
        <v>0</v>
      </c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27"/>
      <c r="BS80" s="27"/>
      <c r="BT80" s="25"/>
      <c r="BU80" s="25"/>
      <c r="BV80" s="25"/>
      <c r="BW80" s="25"/>
      <c r="BX80" s="25"/>
      <c r="BY80" s="25"/>
      <c r="BZ80" s="25"/>
    </row>
    <row r="81" customFormat="false" ht="15" hidden="true" customHeight="true" outlineLevel="0" collapsed="false">
      <c r="A81" s="28" t="n">
        <f aca="false">$A$19</f>
        <v>0</v>
      </c>
      <c r="D81" s="1" t="s">
        <v>104</v>
      </c>
      <c r="E81" s="1" t="n">
        <v>6</v>
      </c>
      <c r="G81" s="29" t="str">
        <f aca="false">G79 &amp; ".2"</f>
        <v>4.3.3.0.2.2.2</v>
      </c>
      <c r="H81" s="41" t="s">
        <v>97</v>
      </c>
      <c r="I81" s="29" t="s">
        <v>87</v>
      </c>
      <c r="J81" s="31"/>
      <c r="K81" s="31"/>
      <c r="L81" s="31"/>
      <c r="M81" s="31"/>
      <c r="N81" s="31" t="n">
        <f aca="false">SUM(O81:R81)</f>
        <v>0</v>
      </c>
      <c r="O81" s="31"/>
      <c r="P81" s="31"/>
      <c r="Q81" s="31"/>
      <c r="R81" s="31"/>
      <c r="S81" s="31"/>
      <c r="T81" s="31" t="n">
        <f aca="false">SUM(X81:Z81)</f>
        <v>0</v>
      </c>
      <c r="U81" s="31" t="n">
        <f aca="false">SUM(AA81:AC81)</f>
        <v>0</v>
      </c>
      <c r="V81" s="31" t="n">
        <f aca="false">SUM(AD81:AF81)</f>
        <v>0</v>
      </c>
      <c r="W81" s="31" t="n">
        <f aca="false">SUM(AG81:AI81)</f>
        <v>0</v>
      </c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 t="n">
        <f aca="false">SUM(AK81:AN81)</f>
        <v>0</v>
      </c>
      <c r="AK81" s="31" t="n">
        <f aca="false">SUM(AO81:AQ81)</f>
        <v>0</v>
      </c>
      <c r="AL81" s="31" t="n">
        <f aca="false">SUM(AR81:AT81)</f>
        <v>0</v>
      </c>
      <c r="AM81" s="31" t="n">
        <f aca="false">SUM(AU81:AW81)</f>
        <v>0</v>
      </c>
      <c r="AN81" s="31" t="n">
        <f aca="false">SUM(AX81:AZ81)</f>
        <v>0</v>
      </c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2" t="n">
        <f aca="false">SUM(BB81:BE81)</f>
        <v>0</v>
      </c>
      <c r="BB81" s="32" t="n">
        <f aca="false">SUM(BF81:BH81)</f>
        <v>0</v>
      </c>
      <c r="BC81" s="32" t="n">
        <f aca="false">SUM(BI81:BK81)</f>
        <v>0</v>
      </c>
      <c r="BD81" s="32" t="n">
        <f aca="false">SUM(BL81:BN81)</f>
        <v>0</v>
      </c>
      <c r="BE81" s="32" t="n">
        <f aca="false">SUM(BO81:BQ81)</f>
        <v>0</v>
      </c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27"/>
      <c r="BS81" s="27"/>
      <c r="BT81" s="25"/>
      <c r="BU81" s="25"/>
      <c r="BV81" s="25"/>
      <c r="BW81" s="25"/>
      <c r="BX81" s="25"/>
      <c r="BY81" s="25"/>
      <c r="BZ81" s="25"/>
    </row>
    <row r="82" customFormat="false" ht="15" hidden="true" customHeight="true" outlineLevel="0" collapsed="false">
      <c r="A82" s="28" t="n">
        <f aca="false">$A$19</f>
        <v>0</v>
      </c>
      <c r="D82" s="1" t="s">
        <v>105</v>
      </c>
      <c r="E82" s="1" t="n">
        <v>7</v>
      </c>
      <c r="G82" s="29" t="str">
        <f aca="false">G79 &amp; ".3"</f>
        <v>4.3.3.0.2.2.3</v>
      </c>
      <c r="H82" s="41" t="s">
        <v>98</v>
      </c>
      <c r="I82" s="29" t="s">
        <v>87</v>
      </c>
      <c r="J82" s="31"/>
      <c r="K82" s="31"/>
      <c r="L82" s="31"/>
      <c r="M82" s="31"/>
      <c r="N82" s="31" t="n">
        <f aca="false">SUM(O82:R82)</f>
        <v>0</v>
      </c>
      <c r="O82" s="31"/>
      <c r="P82" s="31"/>
      <c r="Q82" s="31"/>
      <c r="R82" s="31"/>
      <c r="S82" s="31"/>
      <c r="T82" s="31" t="n">
        <f aca="false">SUM(X82:Z82)</f>
        <v>0</v>
      </c>
      <c r="U82" s="31" t="n">
        <f aca="false">SUM(AA82:AC82)</f>
        <v>0</v>
      </c>
      <c r="V82" s="31" t="n">
        <f aca="false">SUM(AD82:AF82)</f>
        <v>0</v>
      </c>
      <c r="W82" s="31" t="n">
        <f aca="false">SUM(AG82:AI82)</f>
        <v>0</v>
      </c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 t="n">
        <f aca="false">SUM(AK82:AN82)</f>
        <v>0</v>
      </c>
      <c r="AK82" s="31" t="n">
        <f aca="false">SUM(AO82:AQ82)</f>
        <v>0</v>
      </c>
      <c r="AL82" s="31" t="n">
        <f aca="false">SUM(AR82:AT82)</f>
        <v>0</v>
      </c>
      <c r="AM82" s="31" t="n">
        <f aca="false">SUM(AU82:AW82)</f>
        <v>0</v>
      </c>
      <c r="AN82" s="31" t="n">
        <f aca="false">SUM(AX82:AZ82)</f>
        <v>0</v>
      </c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2" t="n">
        <f aca="false">SUM(BB82:BE82)</f>
        <v>0</v>
      </c>
      <c r="BB82" s="32" t="n">
        <f aca="false">SUM(BF82:BH82)</f>
        <v>0</v>
      </c>
      <c r="BC82" s="32" t="n">
        <f aca="false">SUM(BI82:BK82)</f>
        <v>0</v>
      </c>
      <c r="BD82" s="32" t="n">
        <f aca="false">SUM(BL82:BN82)</f>
        <v>0</v>
      </c>
      <c r="BE82" s="32" t="n">
        <f aca="false">SUM(BO82:BQ82)</f>
        <v>0</v>
      </c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27"/>
      <c r="BS82" s="27"/>
      <c r="BT82" s="25"/>
      <c r="BU82" s="25"/>
      <c r="BV82" s="25"/>
      <c r="BW82" s="25"/>
      <c r="BX82" s="25"/>
      <c r="BY82" s="25"/>
      <c r="BZ82" s="25"/>
    </row>
    <row r="83" customFormat="false" ht="15" hidden="true" customHeight="true" outlineLevel="0" collapsed="false">
      <c r="A83" s="28" t="n">
        <f aca="false">$A$19</f>
        <v>0</v>
      </c>
      <c r="D83" s="1" t="s">
        <v>106</v>
      </c>
      <c r="E83" s="1" t="n">
        <v>8</v>
      </c>
      <c r="G83" s="29" t="str">
        <f aca="false">G79 &amp; ".4"</f>
        <v>4.3.3.0.2.2.4</v>
      </c>
      <c r="H83" s="41" t="s">
        <v>99</v>
      </c>
      <c r="I83" s="29" t="s">
        <v>87</v>
      </c>
      <c r="J83" s="31"/>
      <c r="K83" s="31"/>
      <c r="L83" s="31"/>
      <c r="M83" s="31"/>
      <c r="N83" s="31" t="n">
        <f aca="false">SUM(O83:R83)</f>
        <v>0</v>
      </c>
      <c r="O83" s="31"/>
      <c r="P83" s="31"/>
      <c r="Q83" s="31"/>
      <c r="R83" s="31"/>
      <c r="S83" s="31"/>
      <c r="T83" s="31" t="n">
        <f aca="false">SUM(X83:Z83)</f>
        <v>0</v>
      </c>
      <c r="U83" s="31" t="n">
        <f aca="false">SUM(AA83:AC83)</f>
        <v>0</v>
      </c>
      <c r="V83" s="31" t="n">
        <f aca="false">SUM(AD83:AF83)</f>
        <v>0</v>
      </c>
      <c r="W83" s="31" t="n">
        <f aca="false">SUM(AG83:AI83)</f>
        <v>0</v>
      </c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 t="n">
        <f aca="false">SUM(AK83:AN83)</f>
        <v>0</v>
      </c>
      <c r="AK83" s="31" t="n">
        <f aca="false">SUM(AO83:AQ83)</f>
        <v>0</v>
      </c>
      <c r="AL83" s="31" t="n">
        <f aca="false">SUM(AR83:AT83)</f>
        <v>0</v>
      </c>
      <c r="AM83" s="31" t="n">
        <f aca="false">SUM(AU83:AW83)</f>
        <v>0</v>
      </c>
      <c r="AN83" s="31" t="n">
        <f aca="false">SUM(AX83:AZ83)</f>
        <v>0</v>
      </c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2" t="n">
        <f aca="false">SUM(BB83:BE83)</f>
        <v>0</v>
      </c>
      <c r="BB83" s="32" t="n">
        <f aca="false">SUM(BF83:BH83)</f>
        <v>0</v>
      </c>
      <c r="BC83" s="32" t="n">
        <f aca="false">SUM(BI83:BK83)</f>
        <v>0</v>
      </c>
      <c r="BD83" s="32" t="n">
        <f aca="false">SUM(BL83:BN83)</f>
        <v>0</v>
      </c>
      <c r="BE83" s="32" t="n">
        <f aca="false">SUM(BO83:BQ83)</f>
        <v>0</v>
      </c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27"/>
      <c r="BS83" s="27"/>
      <c r="BT83" s="25"/>
      <c r="BU83" s="25"/>
      <c r="BV83" s="25"/>
      <c r="BW83" s="25"/>
      <c r="BX83" s="25"/>
      <c r="BY83" s="25"/>
      <c r="BZ83" s="25"/>
    </row>
    <row r="84" s="17" customFormat="true" ht="15" hidden="true" customHeight="true" outlineLevel="0" collapsed="false">
      <c r="A84" s="15" t="n">
        <f aca="false">$A$19</f>
        <v>0</v>
      </c>
      <c r="B84" s="16"/>
      <c r="C84" s="16"/>
      <c r="D84" s="16"/>
      <c r="E84" s="16"/>
      <c r="G84" s="35" t="s">
        <v>117</v>
      </c>
      <c r="H84" s="36" t="s">
        <v>118</v>
      </c>
      <c r="I84" s="20" t="s">
        <v>87</v>
      </c>
      <c r="J84" s="25" t="n">
        <f aca="false">J85+J86</f>
        <v>0</v>
      </c>
      <c r="K84" s="25" t="n">
        <f aca="false">K85+K86</f>
        <v>0</v>
      </c>
      <c r="L84" s="25" t="n">
        <f aca="false">L85+L86</f>
        <v>0</v>
      </c>
      <c r="M84" s="25" t="n">
        <f aca="false">M85+M86</f>
        <v>0</v>
      </c>
      <c r="N84" s="25" t="n">
        <f aca="false">SUM(O84:R84)</f>
        <v>0</v>
      </c>
      <c r="O84" s="25" t="n">
        <f aca="false">O85+O86</f>
        <v>0</v>
      </c>
      <c r="P84" s="25" t="n">
        <f aca="false">P85+P86</f>
        <v>0</v>
      </c>
      <c r="Q84" s="25" t="n">
        <f aca="false">Q85+Q86</f>
        <v>0</v>
      </c>
      <c r="R84" s="25" t="n">
        <f aca="false">R85+R86</f>
        <v>0</v>
      </c>
      <c r="S84" s="25" t="n">
        <f aca="false">SUM(T84:W84)</f>
        <v>0</v>
      </c>
      <c r="T84" s="25" t="n">
        <f aca="false">SUM(X84:Z84)</f>
        <v>0</v>
      </c>
      <c r="U84" s="25" t="n">
        <f aca="false">SUM(AA84:AC84)</f>
        <v>0</v>
      </c>
      <c r="V84" s="25" t="n">
        <f aca="false">SUM(AD84:AF84)</f>
        <v>0</v>
      </c>
      <c r="W84" s="25" t="n">
        <f aca="false">SUM(AG84:AI84)</f>
        <v>0</v>
      </c>
      <c r="X84" s="25" t="n">
        <f aca="false">X85+X86</f>
        <v>0</v>
      </c>
      <c r="Y84" s="25" t="n">
        <f aca="false">Y85+Y86</f>
        <v>0</v>
      </c>
      <c r="Z84" s="25" t="n">
        <f aca="false">Z85+Z86</f>
        <v>0</v>
      </c>
      <c r="AA84" s="25" t="n">
        <f aca="false">AA85+AA86</f>
        <v>0</v>
      </c>
      <c r="AB84" s="25" t="n">
        <f aca="false">AB85+AB86</f>
        <v>0</v>
      </c>
      <c r="AC84" s="25" t="n">
        <f aca="false">AC85+AC86</f>
        <v>0</v>
      </c>
      <c r="AD84" s="25" t="n">
        <f aca="false">AD85+AD86</f>
        <v>0</v>
      </c>
      <c r="AE84" s="25" t="n">
        <f aca="false">AE85+AE86</f>
        <v>0</v>
      </c>
      <c r="AF84" s="25" t="n">
        <f aca="false">AF85+AF86</f>
        <v>0</v>
      </c>
      <c r="AG84" s="25" t="n">
        <f aca="false">AG85+AG86</f>
        <v>0</v>
      </c>
      <c r="AH84" s="25" t="n">
        <f aca="false">AH85+AH86</f>
        <v>0</v>
      </c>
      <c r="AI84" s="25" t="n">
        <f aca="false">AI85+AI86</f>
        <v>0</v>
      </c>
      <c r="AJ84" s="25" t="n">
        <f aca="false">SUM(AK84:AN84)</f>
        <v>0</v>
      </c>
      <c r="AK84" s="25" t="n">
        <f aca="false">SUM(AO84:AQ84)</f>
        <v>0</v>
      </c>
      <c r="AL84" s="25" t="n">
        <f aca="false">SUM(AR84:AT84)</f>
        <v>0</v>
      </c>
      <c r="AM84" s="25" t="n">
        <f aca="false">SUM(AU84:AW84)</f>
        <v>0</v>
      </c>
      <c r="AN84" s="25" t="n">
        <f aca="false">SUM(AX84:AZ84)</f>
        <v>0</v>
      </c>
      <c r="AO84" s="25" t="n">
        <f aca="false">AO85+AO86</f>
        <v>0</v>
      </c>
      <c r="AP84" s="25" t="n">
        <f aca="false">AP85+AP86</f>
        <v>0</v>
      </c>
      <c r="AQ84" s="25" t="n">
        <f aca="false">AQ85+AQ86</f>
        <v>0</v>
      </c>
      <c r="AR84" s="25" t="n">
        <f aca="false">AR85+AR86</f>
        <v>0</v>
      </c>
      <c r="AS84" s="25" t="n">
        <f aca="false">AS85+AS86</f>
        <v>0</v>
      </c>
      <c r="AT84" s="25" t="n">
        <f aca="false">AT85+AT86</f>
        <v>0</v>
      </c>
      <c r="AU84" s="25" t="n">
        <f aca="false">AU85+AU86</f>
        <v>0</v>
      </c>
      <c r="AV84" s="25" t="n">
        <f aca="false">AV85+AV86</f>
        <v>0</v>
      </c>
      <c r="AW84" s="25" t="n">
        <f aca="false">AW85+AW86</f>
        <v>0</v>
      </c>
      <c r="AX84" s="25" t="n">
        <f aca="false">AX85+AX86</f>
        <v>0</v>
      </c>
      <c r="AY84" s="25" t="n">
        <f aca="false">AY85+AY86</f>
        <v>0</v>
      </c>
      <c r="AZ84" s="25" t="n">
        <f aca="false">AZ85+AZ86</f>
        <v>0</v>
      </c>
      <c r="BA84" s="26" t="n">
        <f aca="false">SUM(BB84:BE84)</f>
        <v>0</v>
      </c>
      <c r="BB84" s="26" t="n">
        <f aca="false">SUM(BF84:BH84)</f>
        <v>0</v>
      </c>
      <c r="BC84" s="26" t="n">
        <f aca="false">SUM(BI84:BK84)</f>
        <v>0</v>
      </c>
      <c r="BD84" s="26" t="n">
        <f aca="false">SUM(BL84:BN84)</f>
        <v>0</v>
      </c>
      <c r="BE84" s="26" t="n">
        <f aca="false">SUM(BO84:BQ84)</f>
        <v>0</v>
      </c>
      <c r="BF84" s="26" t="n">
        <f aca="false">BF85+BF86</f>
        <v>0</v>
      </c>
      <c r="BG84" s="26" t="n">
        <f aca="false">BG85+BG86</f>
        <v>0</v>
      </c>
      <c r="BH84" s="26" t="n">
        <f aca="false">BH85+BH86</f>
        <v>0</v>
      </c>
      <c r="BI84" s="26" t="n">
        <f aca="false">BI85+BI86</f>
        <v>0</v>
      </c>
      <c r="BJ84" s="26" t="n">
        <f aca="false">BJ85+BJ86</f>
        <v>0</v>
      </c>
      <c r="BK84" s="26" t="n">
        <f aca="false">BK85+BK86</f>
        <v>0</v>
      </c>
      <c r="BL84" s="26" t="n">
        <f aca="false">BL85+BL86</f>
        <v>0</v>
      </c>
      <c r="BM84" s="26" t="n">
        <f aca="false">BM85+BM86</f>
        <v>0</v>
      </c>
      <c r="BN84" s="26" t="n">
        <f aca="false">BN85+BN86</f>
        <v>0</v>
      </c>
      <c r="BO84" s="26" t="n">
        <f aca="false">BO85+BO86</f>
        <v>0</v>
      </c>
      <c r="BP84" s="26" t="n">
        <f aca="false">BP85+BP86</f>
        <v>0</v>
      </c>
      <c r="BQ84" s="26" t="n">
        <f aca="false">BQ85+BQ86</f>
        <v>0</v>
      </c>
      <c r="BR84" s="27"/>
      <c r="BS84" s="27"/>
      <c r="BT84" s="25"/>
      <c r="BU84" s="25"/>
      <c r="BV84" s="25"/>
      <c r="BW84" s="25"/>
      <c r="BX84" s="25"/>
      <c r="BY84" s="25"/>
      <c r="BZ84" s="25"/>
    </row>
    <row r="85" customFormat="false" ht="15" hidden="true" customHeight="true" outlineLevel="0" collapsed="false">
      <c r="A85" s="28" t="n">
        <f aca="false">$A$19</f>
        <v>0</v>
      </c>
      <c r="D85" s="1" t="s">
        <v>92</v>
      </c>
      <c r="E85" s="1" t="n">
        <v>1</v>
      </c>
      <c r="G85" s="29" t="str">
        <f aca="false">G84 &amp; ".0.1"</f>
        <v>4.4.0.1</v>
      </c>
      <c r="H85" s="38" t="s">
        <v>92</v>
      </c>
      <c r="I85" s="29" t="s">
        <v>87</v>
      </c>
      <c r="J85" s="31" t="n">
        <f aca="false">J23-J33-J42-SUMIF($E51:$E59, $E85, J51:J59)-J66-J74-J76</f>
        <v>0</v>
      </c>
      <c r="K85" s="31" t="n">
        <f aca="false">K23-K33-K42-SUMIF($E51:$E59, $E85, K51:K59)-K66-K74-K76</f>
        <v>0</v>
      </c>
      <c r="L85" s="31" t="n">
        <f aca="false">L23-L33-L42-SUMIF($E51:$E59, $E85, L51:L59)-L66-L74-L76</f>
        <v>0</v>
      </c>
      <c r="M85" s="31" t="n">
        <f aca="false">M23-M33-M42-SUMIF($E51:$E59, $E85, M51:M59)-M66-M74-M76</f>
        <v>0</v>
      </c>
      <c r="N85" s="31" t="n">
        <f aca="false">SUM(O85:R85)</f>
        <v>0</v>
      </c>
      <c r="O85" s="31" t="n">
        <f aca="false">O23-O33-O42-SUMIF($E51:$E59, $E85, O51:O59)-O66-O74-O76</f>
        <v>0</v>
      </c>
      <c r="P85" s="31" t="n">
        <f aca="false">P23-P33-P42-SUMIF($E51:$E59, $E85, P51:P59)-P66-P74-P76</f>
        <v>0</v>
      </c>
      <c r="Q85" s="31" t="n">
        <f aca="false">Q23-Q33-Q42-SUMIF($E51:$E59, $E85, Q51:Q59)-Q66-Q74-Q76</f>
        <v>0</v>
      </c>
      <c r="R85" s="31" t="n">
        <f aca="false">R23-R33-R42-SUMIF($E51:$E59, $E85, R51:R59)-R66-R74-R76</f>
        <v>0</v>
      </c>
      <c r="S85" s="31"/>
      <c r="T85" s="31" t="n">
        <f aca="false">SUM(X85:Z85)</f>
        <v>0</v>
      </c>
      <c r="U85" s="31" t="n">
        <f aca="false">SUM(AA85:AC85)</f>
        <v>0</v>
      </c>
      <c r="V85" s="31" t="n">
        <f aca="false">SUM(AD85:AF85)</f>
        <v>0</v>
      </c>
      <c r="W85" s="31" t="n">
        <f aca="false">SUM(AG85:AI85)</f>
        <v>0</v>
      </c>
      <c r="X85" s="31" t="n">
        <f aca="false">X23-X33-X42-SUMIF($E51:$E59, $E85, X51:X59)-X66-X74-X76</f>
        <v>0</v>
      </c>
      <c r="Y85" s="31" t="n">
        <f aca="false">Y23-Y33-Y42-SUMIF($E51:$E59, $E85, Y51:Y59)-Y66-Y74-Y76</f>
        <v>0</v>
      </c>
      <c r="Z85" s="31" t="n">
        <f aca="false">Z23-Z33-Z42-SUMIF($E51:$E59, $E85, Z51:Z59)-Z66-Z74-Z76</f>
        <v>0</v>
      </c>
      <c r="AA85" s="31" t="n">
        <f aca="false">AA23-AA33-AA42-SUMIF($E51:$E59, $E85, AA51:AA59)-AA66-AA74-AA76</f>
        <v>0</v>
      </c>
      <c r="AB85" s="31" t="n">
        <f aca="false">AB23-AB33-AB42-SUMIF($E51:$E59, $E85, AB51:AB59)-AB66-AB74-AB76</f>
        <v>0</v>
      </c>
      <c r="AC85" s="31" t="n">
        <f aca="false">AC23-AC33-AC42-SUMIF($E51:$E59, $E85, AC51:AC59)-AC66-AC74-AC76</f>
        <v>0</v>
      </c>
      <c r="AD85" s="31" t="n">
        <f aca="false">AD23-AD33-AD42-SUMIF($E51:$E59, $E85, AD51:AD59)-AD66-AD74-AD76</f>
        <v>0</v>
      </c>
      <c r="AE85" s="31" t="n">
        <f aca="false">AE23-AE33-AE42-SUMIF($E51:$E59, $E85, AE51:AE59)-AE66-AE74-AE76</f>
        <v>0</v>
      </c>
      <c r="AF85" s="31" t="n">
        <f aca="false">AF23-AF33-AF42-SUMIF($E51:$E59, $E85, AF51:AF59)-AF66-AF74-AF76</f>
        <v>0</v>
      </c>
      <c r="AG85" s="31" t="n">
        <f aca="false">AG23-AG33-AG42-SUMIF($E51:$E59, $E85, AG51:AG59)-AG66-AG74-AG76</f>
        <v>0</v>
      </c>
      <c r="AH85" s="31" t="n">
        <f aca="false">AH23-AH33-AH42-SUMIF($E51:$E59, $E85, AH51:AH59)-AH66-AH74-AH76</f>
        <v>0</v>
      </c>
      <c r="AI85" s="31" t="n">
        <f aca="false">AI23-AI33-AI42-SUMIF($E51:$E59, $E85, AI51:AI59)-AI66-AI74-AI76</f>
        <v>0</v>
      </c>
      <c r="AJ85" s="31" t="n">
        <f aca="false">SUM(AK85:AN85)</f>
        <v>0</v>
      </c>
      <c r="AK85" s="31" t="n">
        <f aca="false">SUM(AO85:AQ85)</f>
        <v>0</v>
      </c>
      <c r="AL85" s="31" t="n">
        <f aca="false">SUM(AR85:AT85)</f>
        <v>0</v>
      </c>
      <c r="AM85" s="31" t="n">
        <f aca="false">SUM(AU85:AW85)</f>
        <v>0</v>
      </c>
      <c r="AN85" s="31" t="n">
        <f aca="false">SUM(AX85:AZ85)</f>
        <v>0</v>
      </c>
      <c r="AO85" s="31" t="n">
        <f aca="false">AO23-AO33-AO42-SUMIF($E51:$E59, $E85, AO51:AO59)-AO66-AO74-AO76</f>
        <v>0</v>
      </c>
      <c r="AP85" s="31" t="n">
        <f aca="false">AP23-AP33-AP42-SUMIF($E51:$E59, $E85, AP51:AP59)-AP66-AP74-AP76</f>
        <v>0</v>
      </c>
      <c r="AQ85" s="31" t="n">
        <f aca="false">AQ23-AQ33-AQ42-SUMIF($E51:$E59, $E85, AQ51:AQ59)-AQ66-AQ74-AQ76</f>
        <v>0</v>
      </c>
      <c r="AR85" s="31" t="n">
        <f aca="false">AR23-AR33-AR42-SUMIF($E51:$E59, $E85, AR51:AR59)-AR66-AR74-AR76</f>
        <v>0</v>
      </c>
      <c r="AS85" s="31" t="n">
        <f aca="false">AS23-AS33-AS42-SUMIF($E51:$E59, $E85, AS51:AS59)-AS66-AS74-AS76</f>
        <v>0</v>
      </c>
      <c r="AT85" s="31" t="n">
        <f aca="false">AT23-AT33-AT42-SUMIF($E51:$E59, $E85, AT51:AT59)-AT66-AT74-AT76</f>
        <v>0</v>
      </c>
      <c r="AU85" s="31" t="n">
        <f aca="false">AU23-AU33-AU42-SUMIF($E51:$E59, $E85, AU51:AU59)-AU66-AU74-AU76</f>
        <v>0</v>
      </c>
      <c r="AV85" s="31" t="n">
        <f aca="false">AV23-AV33-AV42-SUMIF($E51:$E59, $E85, AV51:AV59)-AV66-AV74-AV76</f>
        <v>0</v>
      </c>
      <c r="AW85" s="31" t="n">
        <f aca="false">AW23-AW33-AW42-SUMIF($E51:$E59, $E85, AW51:AW59)-AW66-AW74-AW76</f>
        <v>0</v>
      </c>
      <c r="AX85" s="31" t="n">
        <f aca="false">AX23-AX33-AX42-SUMIF($E51:$E59, $E85, AX51:AX59)-AX66-AX74-AX76</f>
        <v>0</v>
      </c>
      <c r="AY85" s="31" t="n">
        <f aca="false">AY23-AY33-AY42-SUMIF($E51:$E59, $E85, AY51:AY59)-AY66-AY74-AY76</f>
        <v>0</v>
      </c>
      <c r="AZ85" s="31" t="n">
        <f aca="false">AZ23-AZ33-AZ42-SUMIF($E51:$E59, $E85, AZ51:AZ59)-AZ66-AZ74-AZ76</f>
        <v>0</v>
      </c>
      <c r="BA85" s="32" t="n">
        <f aca="false">SUM(BB85:BE85)</f>
        <v>0</v>
      </c>
      <c r="BB85" s="32" t="n">
        <f aca="false">SUM(BF85:BH85)</f>
        <v>0</v>
      </c>
      <c r="BC85" s="32" t="n">
        <f aca="false">SUM(BI85:BK85)</f>
        <v>0</v>
      </c>
      <c r="BD85" s="32" t="n">
        <f aca="false">SUM(BL85:BN85)</f>
        <v>0</v>
      </c>
      <c r="BE85" s="32" t="n">
        <f aca="false">SUM(BO85:BQ85)</f>
        <v>0</v>
      </c>
      <c r="BF85" s="32" t="n">
        <f aca="false">BF23-BF33-BF42-SUMIF($E51:$E59, $E85, BF51:BF59)-BF66-BF74-BF76</f>
        <v>0</v>
      </c>
      <c r="BG85" s="32" t="n">
        <f aca="false">BG23-BG33-BG42-SUMIF($E51:$E59, $E85, BG51:BG59)-BG66-BG74-BG76</f>
        <v>0</v>
      </c>
      <c r="BH85" s="32" t="n">
        <f aca="false">BH23-BH33-BH42-SUMIF($E51:$E59, $E85, BH51:BH59)-BH66-BH74-BH76</f>
        <v>0</v>
      </c>
      <c r="BI85" s="32" t="n">
        <f aca="false">BI23-BI33-BI42-SUMIF($E51:$E59, $E85, BI51:BI59)-BI66-BI74-BI76</f>
        <v>0</v>
      </c>
      <c r="BJ85" s="32" t="n">
        <f aca="false">BJ23-BJ33-BJ42-SUMIF($E51:$E59, $E85, BJ51:BJ59)-BJ66-BJ74-BJ76</f>
        <v>0</v>
      </c>
      <c r="BK85" s="32" t="n">
        <f aca="false">BK23-BK33-BK42-SUMIF($E51:$E59, $E85, BK51:BK59)-BK66-BK74-BK76</f>
        <v>0</v>
      </c>
      <c r="BL85" s="32" t="n">
        <f aca="false">BL23-BL33-BL42-SUMIF($E51:$E59, $E85, BL51:BL59)-BL66-BL74-BL76</f>
        <v>0</v>
      </c>
      <c r="BM85" s="32" t="n">
        <f aca="false">BM23-BM33-BM42-SUMIF($E51:$E59, $E85, BM51:BM59)-BM66-BM74-BM76</f>
        <v>0</v>
      </c>
      <c r="BN85" s="32" t="n">
        <f aca="false">BN23-BN33-BN42-SUMIF($E51:$E59, $E85, BN51:BN59)-BN66-BN74-BN76</f>
        <v>0</v>
      </c>
      <c r="BO85" s="32" t="n">
        <f aca="false">BO23-BO33-BO42-SUMIF($E51:$E59, $E85, BO51:BO59)-BO66-BO74-BO76</f>
        <v>0</v>
      </c>
      <c r="BP85" s="32" t="n">
        <f aca="false">BP23-BP33-BP42-SUMIF($E51:$E59, $E85, BP51:BP59)-BP66-BP74-BP76</f>
        <v>0</v>
      </c>
      <c r="BQ85" s="32" t="n">
        <f aca="false">BQ23-BQ33-BQ42-SUMIF($E51:$E59, $E85, BQ51:BQ59)-BQ66-BQ74-BQ76</f>
        <v>0</v>
      </c>
      <c r="BR85" s="27"/>
      <c r="BS85" s="27"/>
      <c r="BT85" s="25"/>
      <c r="BU85" s="25"/>
      <c r="BV85" s="25"/>
      <c r="BW85" s="25"/>
      <c r="BX85" s="25"/>
      <c r="BY85" s="25"/>
      <c r="BZ85" s="25"/>
    </row>
    <row r="86" customFormat="false" ht="15" hidden="true" customHeight="true" outlineLevel="0" collapsed="false">
      <c r="A86" s="28" t="n">
        <f aca="false">$A$19</f>
        <v>0</v>
      </c>
      <c r="E86" s="1" t="n">
        <v>2</v>
      </c>
      <c r="G86" s="29" t="str">
        <f aca="false">G84 &amp; ".0.2"</f>
        <v>4.4.0.2</v>
      </c>
      <c r="H86" s="38" t="s">
        <v>93</v>
      </c>
      <c r="I86" s="29" t="s">
        <v>87</v>
      </c>
      <c r="J86" s="31" t="n">
        <f aca="false">SUM(J87:J88)</f>
        <v>0</v>
      </c>
      <c r="K86" s="31" t="n">
        <f aca="false">SUM(K87:K88)</f>
        <v>0</v>
      </c>
      <c r="L86" s="31" t="n">
        <f aca="false">SUM(L87:L88)</f>
        <v>0</v>
      </c>
      <c r="M86" s="31" t="n">
        <f aca="false">SUM(M87:M88)</f>
        <v>0</v>
      </c>
      <c r="N86" s="31" t="n">
        <f aca="false">SUM(O86:R86)</f>
        <v>0</v>
      </c>
      <c r="O86" s="31" t="n">
        <f aca="false">SUM(O87:O88)</f>
        <v>0</v>
      </c>
      <c r="P86" s="31" t="n">
        <f aca="false">SUM(P87:P88)</f>
        <v>0</v>
      </c>
      <c r="Q86" s="31" t="n">
        <f aca="false">SUM(Q87:Q88)</f>
        <v>0</v>
      </c>
      <c r="R86" s="31" t="n">
        <f aca="false">SUM(R87:R88)</f>
        <v>0</v>
      </c>
      <c r="S86" s="31"/>
      <c r="T86" s="31" t="n">
        <f aca="false">SUM(X86:Z86)</f>
        <v>0</v>
      </c>
      <c r="U86" s="31" t="n">
        <f aca="false">SUM(AA86:AC86)</f>
        <v>0</v>
      </c>
      <c r="V86" s="31" t="n">
        <f aca="false">SUM(AD86:AF86)</f>
        <v>0</v>
      </c>
      <c r="W86" s="31" t="n">
        <f aca="false">SUM(AG86:AI86)</f>
        <v>0</v>
      </c>
      <c r="X86" s="31" t="n">
        <f aca="false">SUM(X87:X88)</f>
        <v>0</v>
      </c>
      <c r="Y86" s="31" t="n">
        <f aca="false">SUM(Y87:Y88)</f>
        <v>0</v>
      </c>
      <c r="Z86" s="31" t="n">
        <f aca="false">SUM(Z87:Z88)</f>
        <v>0</v>
      </c>
      <c r="AA86" s="31" t="n">
        <f aca="false">SUM(AA87:AA88)</f>
        <v>0</v>
      </c>
      <c r="AB86" s="31" t="n">
        <f aca="false">SUM(AB87:AB88)</f>
        <v>0</v>
      </c>
      <c r="AC86" s="31" t="n">
        <f aca="false">SUM(AC87:AC88)</f>
        <v>0</v>
      </c>
      <c r="AD86" s="31" t="n">
        <f aca="false">SUM(AD87:AD88)</f>
        <v>0</v>
      </c>
      <c r="AE86" s="31" t="n">
        <f aca="false">SUM(AE87:AE88)</f>
        <v>0</v>
      </c>
      <c r="AF86" s="31" t="n">
        <f aca="false">SUM(AF87:AF88)</f>
        <v>0</v>
      </c>
      <c r="AG86" s="31" t="n">
        <f aca="false">SUM(AG87:AG88)</f>
        <v>0</v>
      </c>
      <c r="AH86" s="31" t="n">
        <f aca="false">SUM(AH87:AH88)</f>
        <v>0</v>
      </c>
      <c r="AI86" s="31" t="n">
        <f aca="false">SUM(AI87:AI88)</f>
        <v>0</v>
      </c>
      <c r="AJ86" s="31" t="n">
        <f aca="false">SUM(AK86:AN86)</f>
        <v>0</v>
      </c>
      <c r="AK86" s="31" t="n">
        <f aca="false">SUM(AO86:AQ86)</f>
        <v>0</v>
      </c>
      <c r="AL86" s="31" t="n">
        <f aca="false">SUM(AR86:AT86)</f>
        <v>0</v>
      </c>
      <c r="AM86" s="31" t="n">
        <f aca="false">SUM(AU86:AW86)</f>
        <v>0</v>
      </c>
      <c r="AN86" s="31" t="n">
        <f aca="false">SUM(AX86:AZ86)</f>
        <v>0</v>
      </c>
      <c r="AO86" s="31" t="n">
        <f aca="false">SUM(AO87:AO88)</f>
        <v>0</v>
      </c>
      <c r="AP86" s="31" t="n">
        <f aca="false">SUM(AP87:AP88)</f>
        <v>0</v>
      </c>
      <c r="AQ86" s="31" t="n">
        <f aca="false">SUM(AQ87:AQ88)</f>
        <v>0</v>
      </c>
      <c r="AR86" s="31" t="n">
        <f aca="false">SUM(AR87:AR88)</f>
        <v>0</v>
      </c>
      <c r="AS86" s="31" t="n">
        <f aca="false">SUM(AS87:AS88)</f>
        <v>0</v>
      </c>
      <c r="AT86" s="31" t="n">
        <f aca="false">SUM(AT87:AT88)</f>
        <v>0</v>
      </c>
      <c r="AU86" s="31" t="n">
        <f aca="false">SUM(AU87:AU88)</f>
        <v>0</v>
      </c>
      <c r="AV86" s="31" t="n">
        <f aca="false">SUM(AV87:AV88)</f>
        <v>0</v>
      </c>
      <c r="AW86" s="31" t="n">
        <f aca="false">SUM(AW87:AW88)</f>
        <v>0</v>
      </c>
      <c r="AX86" s="31" t="n">
        <f aca="false">SUM(AX87:AX88)</f>
        <v>0</v>
      </c>
      <c r="AY86" s="31" t="n">
        <f aca="false">SUM(AY87:AY88)</f>
        <v>0</v>
      </c>
      <c r="AZ86" s="31" t="n">
        <f aca="false">SUM(AZ87:AZ88)</f>
        <v>0</v>
      </c>
      <c r="BA86" s="32" t="n">
        <f aca="false">SUM(BB86:BE86)</f>
        <v>0</v>
      </c>
      <c r="BB86" s="32" t="n">
        <f aca="false">SUM(BF86:BH86)</f>
        <v>0</v>
      </c>
      <c r="BC86" s="32" t="n">
        <f aca="false">SUM(BI86:BK86)</f>
        <v>0</v>
      </c>
      <c r="BD86" s="32" t="n">
        <f aca="false">SUM(BL86:BN86)</f>
        <v>0</v>
      </c>
      <c r="BE86" s="32" t="n">
        <f aca="false">SUM(BO86:BQ86)</f>
        <v>0</v>
      </c>
      <c r="BF86" s="32" t="n">
        <f aca="false">SUM(BF87:BF88)</f>
        <v>0</v>
      </c>
      <c r="BG86" s="32" t="n">
        <f aca="false">SUM(BG87:BG88)</f>
        <v>0</v>
      </c>
      <c r="BH86" s="32" t="n">
        <f aca="false">SUM(BH87:BH88)</f>
        <v>0</v>
      </c>
      <c r="BI86" s="32" t="n">
        <f aca="false">SUM(BI87:BI88)</f>
        <v>0</v>
      </c>
      <c r="BJ86" s="32" t="n">
        <f aca="false">SUM(BJ87:BJ88)</f>
        <v>0</v>
      </c>
      <c r="BK86" s="32" t="n">
        <f aca="false">SUM(BK87:BK88)</f>
        <v>0</v>
      </c>
      <c r="BL86" s="32" t="n">
        <f aca="false">SUM(BL87:BL88)</f>
        <v>0</v>
      </c>
      <c r="BM86" s="32" t="n">
        <f aca="false">SUM(BM87:BM88)</f>
        <v>0</v>
      </c>
      <c r="BN86" s="32" t="n">
        <f aca="false">SUM(BN87:BN88)</f>
        <v>0</v>
      </c>
      <c r="BO86" s="32" t="n">
        <f aca="false">SUM(BO87:BO88)</f>
        <v>0</v>
      </c>
      <c r="BP86" s="32" t="n">
        <f aca="false">SUM(BP87:BP88)</f>
        <v>0</v>
      </c>
      <c r="BQ86" s="32" t="n">
        <f aca="false">SUM(BQ87:BQ88)</f>
        <v>0</v>
      </c>
      <c r="BR86" s="27"/>
      <c r="BS86" s="27"/>
      <c r="BT86" s="25"/>
      <c r="BU86" s="25"/>
      <c r="BV86" s="25"/>
      <c r="BW86" s="25"/>
      <c r="BX86" s="25"/>
      <c r="BY86" s="25"/>
      <c r="BZ86" s="25"/>
    </row>
    <row r="87" customFormat="false" ht="15" hidden="true" customHeight="true" outlineLevel="0" collapsed="false">
      <c r="A87" s="28" t="n">
        <f aca="false">$A$19</f>
        <v>0</v>
      </c>
      <c r="D87" s="1" t="s">
        <v>94</v>
      </c>
      <c r="E87" s="1" t="n">
        <v>3</v>
      </c>
      <c r="G87" s="29" t="str">
        <f aca="false">G86 &amp; ".1"</f>
        <v>4.4.0.2.1</v>
      </c>
      <c r="H87" s="34" t="s">
        <v>94</v>
      </c>
      <c r="I87" s="29" t="s">
        <v>87</v>
      </c>
      <c r="J87" s="31"/>
      <c r="K87" s="31"/>
      <c r="L87" s="31"/>
      <c r="M87" s="31"/>
      <c r="N87" s="31" t="n">
        <f aca="false">SUM(O87:R87)</f>
        <v>0</v>
      </c>
      <c r="O87" s="31"/>
      <c r="P87" s="31"/>
      <c r="Q87" s="31"/>
      <c r="R87" s="31"/>
      <c r="S87" s="31"/>
      <c r="T87" s="31" t="n">
        <f aca="false">SUM(X87:Z87)</f>
        <v>0</v>
      </c>
      <c r="U87" s="31" t="n">
        <f aca="false">SUM(AA87:AC87)</f>
        <v>0</v>
      </c>
      <c r="V87" s="31" t="n">
        <f aca="false">SUM(AD87:AF87)</f>
        <v>0</v>
      </c>
      <c r="W87" s="31" t="n">
        <f aca="false">SUM(AG87:AI87)</f>
        <v>0</v>
      </c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 t="n">
        <f aca="false">SUM(AK87:AN87)</f>
        <v>0</v>
      </c>
      <c r="AK87" s="31" t="n">
        <f aca="false">SUM(AO87:AQ87)</f>
        <v>0</v>
      </c>
      <c r="AL87" s="31" t="n">
        <f aca="false">SUM(AR87:AT87)</f>
        <v>0</v>
      </c>
      <c r="AM87" s="31" t="n">
        <f aca="false">SUM(AU87:AW87)</f>
        <v>0</v>
      </c>
      <c r="AN87" s="31" t="n">
        <f aca="false">SUM(AX87:AZ87)</f>
        <v>0</v>
      </c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2" t="n">
        <f aca="false">SUM(BB87:BE87)</f>
        <v>0</v>
      </c>
      <c r="BB87" s="32" t="n">
        <f aca="false">SUM(BF87:BH87)</f>
        <v>0</v>
      </c>
      <c r="BC87" s="32" t="n">
        <f aca="false">SUM(BI87:BK87)</f>
        <v>0</v>
      </c>
      <c r="BD87" s="32" t="n">
        <f aca="false">SUM(BL87:BN87)</f>
        <v>0</v>
      </c>
      <c r="BE87" s="32" t="n">
        <f aca="false">SUM(BO87:BQ87)</f>
        <v>0</v>
      </c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27"/>
      <c r="BS87" s="27"/>
      <c r="BT87" s="25"/>
      <c r="BU87" s="25"/>
      <c r="BV87" s="25"/>
      <c r="BW87" s="25"/>
      <c r="BX87" s="25"/>
      <c r="BY87" s="25"/>
      <c r="BZ87" s="25"/>
    </row>
    <row r="88" customFormat="false" ht="15" hidden="true" customHeight="true" outlineLevel="0" collapsed="false">
      <c r="A88" s="28" t="n">
        <f aca="false">$A$19</f>
        <v>0</v>
      </c>
      <c r="E88" s="1" t="n">
        <v>4</v>
      </c>
      <c r="G88" s="29" t="str">
        <f aca="false">G86 &amp; ".2"</f>
        <v>4.4.0.2.2</v>
      </c>
      <c r="H88" s="34" t="s">
        <v>95</v>
      </c>
      <c r="I88" s="29" t="s">
        <v>87</v>
      </c>
      <c r="J88" s="31" t="n">
        <f aca="false">SUM(J89:J92)</f>
        <v>0</v>
      </c>
      <c r="K88" s="31" t="n">
        <f aca="false">SUM(K89:K92)</f>
        <v>0</v>
      </c>
      <c r="L88" s="31" t="n">
        <f aca="false">SUM(L89:L92)</f>
        <v>0</v>
      </c>
      <c r="M88" s="31" t="n">
        <f aca="false">SUM(M89:M92)</f>
        <v>0</v>
      </c>
      <c r="N88" s="31" t="n">
        <f aca="false">SUM(O88:R88)</f>
        <v>0</v>
      </c>
      <c r="O88" s="31" t="n">
        <f aca="false">SUM(O89:O92)</f>
        <v>0</v>
      </c>
      <c r="P88" s="31" t="n">
        <f aca="false">SUM(P89:P92)</f>
        <v>0</v>
      </c>
      <c r="Q88" s="31" t="n">
        <f aca="false">SUM(Q89:Q92)</f>
        <v>0</v>
      </c>
      <c r="R88" s="31" t="n">
        <f aca="false">SUM(R89:R92)</f>
        <v>0</v>
      </c>
      <c r="S88" s="31"/>
      <c r="T88" s="31" t="n">
        <f aca="false">SUM(X88:Z88)</f>
        <v>0</v>
      </c>
      <c r="U88" s="31" t="n">
        <f aca="false">SUM(AA88:AC88)</f>
        <v>0</v>
      </c>
      <c r="V88" s="31" t="n">
        <f aca="false">SUM(AD88:AF88)</f>
        <v>0</v>
      </c>
      <c r="W88" s="31" t="n">
        <f aca="false">SUM(AG88:AI88)</f>
        <v>0</v>
      </c>
      <c r="X88" s="31" t="n">
        <f aca="false">SUM(X89:X92)</f>
        <v>0</v>
      </c>
      <c r="Y88" s="31" t="n">
        <f aca="false">SUM(Y89:Y92)</f>
        <v>0</v>
      </c>
      <c r="Z88" s="31" t="n">
        <f aca="false">SUM(Z89:Z92)</f>
        <v>0</v>
      </c>
      <c r="AA88" s="31" t="n">
        <f aca="false">SUM(AA89:AA92)</f>
        <v>0</v>
      </c>
      <c r="AB88" s="31" t="n">
        <f aca="false">SUM(AB89:AB92)</f>
        <v>0</v>
      </c>
      <c r="AC88" s="31" t="n">
        <f aca="false">SUM(AC89:AC92)</f>
        <v>0</v>
      </c>
      <c r="AD88" s="31" t="n">
        <f aca="false">SUM(AD89:AD92)</f>
        <v>0</v>
      </c>
      <c r="AE88" s="31" t="n">
        <f aca="false">SUM(AE89:AE92)</f>
        <v>0</v>
      </c>
      <c r="AF88" s="31" t="n">
        <f aca="false">SUM(AF89:AF92)</f>
        <v>0</v>
      </c>
      <c r="AG88" s="31" t="n">
        <f aca="false">SUM(AG89:AG92)</f>
        <v>0</v>
      </c>
      <c r="AH88" s="31" t="n">
        <f aca="false">SUM(AH89:AH92)</f>
        <v>0</v>
      </c>
      <c r="AI88" s="31" t="n">
        <f aca="false">SUM(AI89:AI92)</f>
        <v>0</v>
      </c>
      <c r="AJ88" s="31" t="n">
        <f aca="false">SUM(AK88:AN88)</f>
        <v>0</v>
      </c>
      <c r="AK88" s="31" t="n">
        <f aca="false">SUM(AO88:AQ88)</f>
        <v>0</v>
      </c>
      <c r="AL88" s="31" t="n">
        <f aca="false">SUM(AR88:AT88)</f>
        <v>0</v>
      </c>
      <c r="AM88" s="31" t="n">
        <f aca="false">SUM(AU88:AW88)</f>
        <v>0</v>
      </c>
      <c r="AN88" s="31" t="n">
        <f aca="false">SUM(AX88:AZ88)</f>
        <v>0</v>
      </c>
      <c r="AO88" s="31" t="n">
        <f aca="false">SUM(AO89:AO92)</f>
        <v>0</v>
      </c>
      <c r="AP88" s="31" t="n">
        <f aca="false">SUM(AP89:AP92)</f>
        <v>0</v>
      </c>
      <c r="AQ88" s="31" t="n">
        <f aca="false">SUM(AQ89:AQ92)</f>
        <v>0</v>
      </c>
      <c r="AR88" s="31" t="n">
        <f aca="false">SUM(AR89:AR92)</f>
        <v>0</v>
      </c>
      <c r="AS88" s="31" t="n">
        <f aca="false">SUM(AS89:AS92)</f>
        <v>0</v>
      </c>
      <c r="AT88" s="31" t="n">
        <f aca="false">SUM(AT89:AT92)</f>
        <v>0</v>
      </c>
      <c r="AU88" s="31" t="n">
        <f aca="false">SUM(AU89:AU92)</f>
        <v>0</v>
      </c>
      <c r="AV88" s="31" t="n">
        <f aca="false">SUM(AV89:AV92)</f>
        <v>0</v>
      </c>
      <c r="AW88" s="31" t="n">
        <f aca="false">SUM(AW89:AW92)</f>
        <v>0</v>
      </c>
      <c r="AX88" s="31" t="n">
        <f aca="false">SUM(AX89:AX92)</f>
        <v>0</v>
      </c>
      <c r="AY88" s="31" t="n">
        <f aca="false">SUM(AY89:AY92)</f>
        <v>0</v>
      </c>
      <c r="AZ88" s="31" t="n">
        <f aca="false">SUM(AZ89:AZ92)</f>
        <v>0</v>
      </c>
      <c r="BA88" s="32" t="n">
        <f aca="false">SUM(BB88:BE88)</f>
        <v>0</v>
      </c>
      <c r="BB88" s="32" t="n">
        <f aca="false">SUM(BF88:BH88)</f>
        <v>0</v>
      </c>
      <c r="BC88" s="32" t="n">
        <f aca="false">SUM(BI88:BK88)</f>
        <v>0</v>
      </c>
      <c r="BD88" s="32" t="n">
        <f aca="false">SUM(BL88:BN88)</f>
        <v>0</v>
      </c>
      <c r="BE88" s="32" t="n">
        <f aca="false">SUM(BO88:BQ88)</f>
        <v>0</v>
      </c>
      <c r="BF88" s="32" t="n">
        <f aca="false">SUM(BF89:BF92)</f>
        <v>0</v>
      </c>
      <c r="BG88" s="32" t="n">
        <f aca="false">SUM(BG89:BG92)</f>
        <v>0</v>
      </c>
      <c r="BH88" s="32" t="n">
        <f aca="false">SUM(BH89:BH92)</f>
        <v>0</v>
      </c>
      <c r="BI88" s="32" t="n">
        <f aca="false">SUM(BI89:BI92)</f>
        <v>0</v>
      </c>
      <c r="BJ88" s="32" t="n">
        <f aca="false">SUM(BJ89:BJ92)</f>
        <v>0</v>
      </c>
      <c r="BK88" s="32" t="n">
        <f aca="false">SUM(BK89:BK92)</f>
        <v>0</v>
      </c>
      <c r="BL88" s="32" t="n">
        <f aca="false">SUM(BL89:BL92)</f>
        <v>0</v>
      </c>
      <c r="BM88" s="32" t="n">
        <f aca="false">SUM(BM89:BM92)</f>
        <v>0</v>
      </c>
      <c r="BN88" s="32" t="n">
        <f aca="false">SUM(BN89:BN92)</f>
        <v>0</v>
      </c>
      <c r="BO88" s="32" t="n">
        <f aca="false">SUM(BO89:BO92)</f>
        <v>0</v>
      </c>
      <c r="BP88" s="32" t="n">
        <f aca="false">SUM(BP89:BP92)</f>
        <v>0</v>
      </c>
      <c r="BQ88" s="32" t="n">
        <f aca="false">SUM(BQ89:BQ92)</f>
        <v>0</v>
      </c>
      <c r="BR88" s="27"/>
      <c r="BS88" s="27"/>
      <c r="BT88" s="25"/>
      <c r="BU88" s="25"/>
      <c r="BV88" s="25"/>
      <c r="BW88" s="25"/>
      <c r="BX88" s="25"/>
      <c r="BY88" s="25"/>
      <c r="BZ88" s="25"/>
    </row>
    <row r="89" customFormat="false" ht="15" hidden="true" customHeight="true" outlineLevel="0" collapsed="false">
      <c r="A89" s="28" t="n">
        <f aca="false">$A$19</f>
        <v>0</v>
      </c>
      <c r="D89" s="1" t="s">
        <v>103</v>
      </c>
      <c r="E89" s="1" t="n">
        <v>5</v>
      </c>
      <c r="G89" s="29" t="str">
        <f aca="false">G88 &amp; ".1"</f>
        <v>4.4.0.2.2.1</v>
      </c>
      <c r="H89" s="40" t="s">
        <v>96</v>
      </c>
      <c r="I89" s="29" t="s">
        <v>87</v>
      </c>
      <c r="J89" s="31"/>
      <c r="K89" s="31"/>
      <c r="L89" s="31"/>
      <c r="M89" s="31"/>
      <c r="N89" s="31" t="n">
        <f aca="false">SUM(O89:R89)</f>
        <v>0</v>
      </c>
      <c r="O89" s="31"/>
      <c r="P89" s="31"/>
      <c r="Q89" s="31"/>
      <c r="R89" s="31"/>
      <c r="S89" s="31"/>
      <c r="T89" s="31" t="n">
        <f aca="false">SUM(X89:Z89)</f>
        <v>0</v>
      </c>
      <c r="U89" s="31" t="n">
        <f aca="false">SUM(AA89:AC89)</f>
        <v>0</v>
      </c>
      <c r="V89" s="31" t="n">
        <f aca="false">SUM(AD89:AF89)</f>
        <v>0</v>
      </c>
      <c r="W89" s="31" t="n">
        <f aca="false">SUM(AG89:AI89)</f>
        <v>0</v>
      </c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 t="n">
        <f aca="false">SUM(AK89:AN89)</f>
        <v>0</v>
      </c>
      <c r="AK89" s="31" t="n">
        <f aca="false">SUM(AO89:AQ89)</f>
        <v>0</v>
      </c>
      <c r="AL89" s="31" t="n">
        <f aca="false">SUM(AR89:AT89)</f>
        <v>0</v>
      </c>
      <c r="AM89" s="31" t="n">
        <f aca="false">SUM(AU89:AW89)</f>
        <v>0</v>
      </c>
      <c r="AN89" s="31" t="n">
        <f aca="false">SUM(AX89:AZ89)</f>
        <v>0</v>
      </c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2" t="n">
        <f aca="false">SUM(BB89:BE89)</f>
        <v>0</v>
      </c>
      <c r="BB89" s="32" t="n">
        <f aca="false">SUM(BF89:BH89)</f>
        <v>0</v>
      </c>
      <c r="BC89" s="32" t="n">
        <f aca="false">SUM(BI89:BK89)</f>
        <v>0</v>
      </c>
      <c r="BD89" s="32" t="n">
        <f aca="false">SUM(BL89:BN89)</f>
        <v>0</v>
      </c>
      <c r="BE89" s="32" t="n">
        <f aca="false">SUM(BO89:BQ89)</f>
        <v>0</v>
      </c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27"/>
      <c r="BS89" s="27"/>
      <c r="BT89" s="25"/>
      <c r="BU89" s="25"/>
      <c r="BV89" s="25"/>
      <c r="BW89" s="25"/>
      <c r="BX89" s="25"/>
      <c r="BY89" s="25"/>
      <c r="BZ89" s="25"/>
    </row>
    <row r="90" customFormat="false" ht="15" hidden="true" customHeight="true" outlineLevel="0" collapsed="false">
      <c r="A90" s="28" t="n">
        <f aca="false">$A$19</f>
        <v>0</v>
      </c>
      <c r="D90" s="1" t="s">
        <v>104</v>
      </c>
      <c r="E90" s="1" t="n">
        <v>6</v>
      </c>
      <c r="G90" s="29" t="str">
        <f aca="false">G88 &amp; ".2"</f>
        <v>4.4.0.2.2.2</v>
      </c>
      <c r="H90" s="40" t="s">
        <v>97</v>
      </c>
      <c r="I90" s="29" t="s">
        <v>87</v>
      </c>
      <c r="J90" s="31"/>
      <c r="K90" s="31"/>
      <c r="L90" s="31"/>
      <c r="M90" s="31"/>
      <c r="N90" s="31" t="n">
        <f aca="false">SUM(O90:R90)</f>
        <v>0</v>
      </c>
      <c r="O90" s="31"/>
      <c r="P90" s="31"/>
      <c r="Q90" s="31"/>
      <c r="R90" s="31"/>
      <c r="S90" s="31"/>
      <c r="T90" s="31" t="n">
        <f aca="false">SUM(X90:Z90)</f>
        <v>0</v>
      </c>
      <c r="U90" s="31" t="n">
        <f aca="false">SUM(AA90:AC90)</f>
        <v>0</v>
      </c>
      <c r="V90" s="31" t="n">
        <f aca="false">SUM(AD90:AF90)</f>
        <v>0</v>
      </c>
      <c r="W90" s="31" t="n">
        <f aca="false">SUM(AG90:AI90)</f>
        <v>0</v>
      </c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 t="n">
        <f aca="false">SUM(AK90:AN90)</f>
        <v>0</v>
      </c>
      <c r="AK90" s="31" t="n">
        <f aca="false">SUM(AO90:AQ90)</f>
        <v>0</v>
      </c>
      <c r="AL90" s="31" t="n">
        <f aca="false">SUM(AR90:AT90)</f>
        <v>0</v>
      </c>
      <c r="AM90" s="31" t="n">
        <f aca="false">SUM(AU90:AW90)</f>
        <v>0</v>
      </c>
      <c r="AN90" s="31" t="n">
        <f aca="false">SUM(AX90:AZ90)</f>
        <v>0</v>
      </c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2" t="n">
        <f aca="false">SUM(BB90:BE90)</f>
        <v>0</v>
      </c>
      <c r="BB90" s="32" t="n">
        <f aca="false">SUM(BF90:BH90)</f>
        <v>0</v>
      </c>
      <c r="BC90" s="32" t="n">
        <f aca="false">SUM(BI90:BK90)</f>
        <v>0</v>
      </c>
      <c r="BD90" s="32" t="n">
        <f aca="false">SUM(BL90:BN90)</f>
        <v>0</v>
      </c>
      <c r="BE90" s="32" t="n">
        <f aca="false">SUM(BO90:BQ90)</f>
        <v>0</v>
      </c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27"/>
      <c r="BS90" s="27"/>
      <c r="BT90" s="25"/>
      <c r="BU90" s="25"/>
      <c r="BV90" s="25"/>
      <c r="BW90" s="25"/>
      <c r="BX90" s="25"/>
      <c r="BY90" s="25"/>
      <c r="BZ90" s="25"/>
    </row>
    <row r="91" customFormat="false" ht="15" hidden="true" customHeight="true" outlineLevel="0" collapsed="false">
      <c r="A91" s="28" t="n">
        <f aca="false">$A$19</f>
        <v>0</v>
      </c>
      <c r="D91" s="1" t="s">
        <v>105</v>
      </c>
      <c r="E91" s="1" t="n">
        <v>7</v>
      </c>
      <c r="G91" s="29" t="str">
        <f aca="false">G88 &amp; ".3"</f>
        <v>4.4.0.2.2.3</v>
      </c>
      <c r="H91" s="40" t="s">
        <v>98</v>
      </c>
      <c r="I91" s="29" t="s">
        <v>87</v>
      </c>
      <c r="J91" s="31"/>
      <c r="K91" s="31"/>
      <c r="L91" s="31"/>
      <c r="M91" s="31"/>
      <c r="N91" s="31" t="n">
        <f aca="false">SUM(O91:R91)</f>
        <v>0</v>
      </c>
      <c r="O91" s="31"/>
      <c r="P91" s="31"/>
      <c r="Q91" s="31"/>
      <c r="R91" s="31"/>
      <c r="S91" s="31"/>
      <c r="T91" s="31" t="n">
        <f aca="false">SUM(X91:Z91)</f>
        <v>0</v>
      </c>
      <c r="U91" s="31" t="n">
        <f aca="false">SUM(AA91:AC91)</f>
        <v>0</v>
      </c>
      <c r="V91" s="31" t="n">
        <f aca="false">SUM(AD91:AF91)</f>
        <v>0</v>
      </c>
      <c r="W91" s="31" t="n">
        <f aca="false">SUM(AG91:AI91)</f>
        <v>0</v>
      </c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 t="n">
        <f aca="false">SUM(AK91:AN91)</f>
        <v>0</v>
      </c>
      <c r="AK91" s="31" t="n">
        <f aca="false">SUM(AO91:AQ91)</f>
        <v>0</v>
      </c>
      <c r="AL91" s="31" t="n">
        <f aca="false">SUM(AR91:AT91)</f>
        <v>0</v>
      </c>
      <c r="AM91" s="31" t="n">
        <f aca="false">SUM(AU91:AW91)</f>
        <v>0</v>
      </c>
      <c r="AN91" s="31" t="n">
        <f aca="false">SUM(AX91:AZ91)</f>
        <v>0</v>
      </c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2" t="n">
        <f aca="false">SUM(BB91:BE91)</f>
        <v>0</v>
      </c>
      <c r="BB91" s="32" t="n">
        <f aca="false">SUM(BF91:BH91)</f>
        <v>0</v>
      </c>
      <c r="BC91" s="32" t="n">
        <f aca="false">SUM(BI91:BK91)</f>
        <v>0</v>
      </c>
      <c r="BD91" s="32" t="n">
        <f aca="false">SUM(BL91:BN91)</f>
        <v>0</v>
      </c>
      <c r="BE91" s="32" t="n">
        <f aca="false">SUM(BO91:BQ91)</f>
        <v>0</v>
      </c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27"/>
      <c r="BS91" s="27"/>
      <c r="BT91" s="25"/>
      <c r="BU91" s="25"/>
      <c r="BV91" s="25"/>
      <c r="BW91" s="25"/>
      <c r="BX91" s="25"/>
      <c r="BY91" s="25"/>
      <c r="BZ91" s="25"/>
    </row>
    <row r="92" customFormat="false" ht="15" hidden="true" customHeight="true" outlineLevel="0" collapsed="false">
      <c r="A92" s="28" t="n">
        <f aca="false">$A$19</f>
        <v>0</v>
      </c>
      <c r="D92" s="1" t="s">
        <v>106</v>
      </c>
      <c r="E92" s="1" t="n">
        <v>8</v>
      </c>
      <c r="G92" s="29" t="str">
        <f aca="false">G88 &amp; ".4"</f>
        <v>4.4.0.2.2.4</v>
      </c>
      <c r="H92" s="40" t="s">
        <v>99</v>
      </c>
      <c r="I92" s="29" t="s">
        <v>87</v>
      </c>
      <c r="J92" s="31"/>
      <c r="K92" s="31"/>
      <c r="L92" s="31"/>
      <c r="M92" s="31"/>
      <c r="N92" s="31" t="n">
        <f aca="false">SUM(O92:R92)</f>
        <v>0</v>
      </c>
      <c r="O92" s="31"/>
      <c r="P92" s="31"/>
      <c r="Q92" s="31"/>
      <c r="R92" s="31"/>
      <c r="S92" s="31"/>
      <c r="T92" s="31" t="n">
        <f aca="false">SUM(X92:Z92)</f>
        <v>0</v>
      </c>
      <c r="U92" s="31" t="n">
        <f aca="false">SUM(AA92:AC92)</f>
        <v>0</v>
      </c>
      <c r="V92" s="31" t="n">
        <f aca="false">SUM(AD92:AF92)</f>
        <v>0</v>
      </c>
      <c r="W92" s="31" t="n">
        <f aca="false">SUM(AG92:AI92)</f>
        <v>0</v>
      </c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 t="n">
        <f aca="false">SUM(AK92:AN92)</f>
        <v>0</v>
      </c>
      <c r="AK92" s="31" t="n">
        <f aca="false">SUM(AO92:AQ92)</f>
        <v>0</v>
      </c>
      <c r="AL92" s="31" t="n">
        <f aca="false">SUM(AR92:AT92)</f>
        <v>0</v>
      </c>
      <c r="AM92" s="31" t="n">
        <f aca="false">SUM(AU92:AW92)</f>
        <v>0</v>
      </c>
      <c r="AN92" s="31" t="n">
        <f aca="false">SUM(AX92:AZ92)</f>
        <v>0</v>
      </c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2" t="n">
        <f aca="false">SUM(BB92:BE92)</f>
        <v>0</v>
      </c>
      <c r="BB92" s="32" t="n">
        <f aca="false">SUM(BF92:BH92)</f>
        <v>0</v>
      </c>
      <c r="BC92" s="32" t="n">
        <f aca="false">SUM(BI92:BK92)</f>
        <v>0</v>
      </c>
      <c r="BD92" s="32" t="n">
        <f aca="false">SUM(BL92:BN92)</f>
        <v>0</v>
      </c>
      <c r="BE92" s="32" t="n">
        <f aca="false">SUM(BO92:BQ92)</f>
        <v>0</v>
      </c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27"/>
      <c r="BS92" s="27"/>
      <c r="BT92" s="25"/>
      <c r="BU92" s="25"/>
      <c r="BV92" s="25"/>
      <c r="BW92" s="25"/>
      <c r="BX92" s="25"/>
      <c r="BY92" s="25"/>
      <c r="BZ92" s="25"/>
    </row>
    <row r="93" s="17" customFormat="true" ht="15" hidden="false" customHeight="true" outlineLevel="0" collapsed="false">
      <c r="A93" s="16"/>
      <c r="B93" s="16"/>
      <c r="C93" s="16"/>
      <c r="D93" s="16"/>
      <c r="E93" s="16"/>
      <c r="G93" s="18" t="s">
        <v>119</v>
      </c>
      <c r="H93" s="24" t="s">
        <v>120</v>
      </c>
      <c r="I93" s="20" t="s">
        <v>87</v>
      </c>
      <c r="J93" s="59" t="n">
        <f aca="false">J94+J103</f>
        <v>19780.851</v>
      </c>
      <c r="K93" s="59" t="n">
        <f aca="false">K94+K103</f>
        <v>27614.015</v>
      </c>
      <c r="L93" s="59" t="n">
        <f aca="false">L94+L103</f>
        <v>26464</v>
      </c>
      <c r="M93" s="59" t="n">
        <f aca="false">M94+M103</f>
        <v>25039.55</v>
      </c>
      <c r="N93" s="59" t="n">
        <f aca="false">N94+N103</f>
        <v>27500</v>
      </c>
      <c r="O93" s="59" t="n">
        <f aca="false">O94+O103</f>
        <v>15000</v>
      </c>
      <c r="P93" s="59" t="n">
        <f aca="false">P94+P103</f>
        <v>2000</v>
      </c>
      <c r="Q93" s="59" t="n">
        <f aca="false">Q94+Q103</f>
        <v>0</v>
      </c>
      <c r="R93" s="59" t="n">
        <f aca="false">R94+R103</f>
        <v>10500</v>
      </c>
      <c r="S93" s="59" t="n">
        <f aca="false">S94+S103</f>
        <v>25638.9681376268</v>
      </c>
      <c r="T93" s="59" t="n">
        <f aca="false">T94+T103</f>
        <v>12769.2968516371</v>
      </c>
      <c r="U93" s="59" t="n">
        <f aca="false">U94+U103</f>
        <v>2121.77618575061</v>
      </c>
      <c r="V93" s="59" t="n">
        <f aca="false">V94+V103</f>
        <v>0</v>
      </c>
      <c r="W93" s="59" t="n">
        <f aca="false">W94+W103</f>
        <v>10747.8951002391</v>
      </c>
      <c r="X93" s="59" t="n">
        <f aca="false">X94+X103</f>
        <v>4784.434</v>
      </c>
      <c r="Y93" s="59" t="n">
        <f aca="false">Y94+Y103</f>
        <v>3873.144</v>
      </c>
      <c r="Z93" s="59" t="n">
        <f aca="false">Z94+Z103</f>
        <v>4111.71885163711</v>
      </c>
      <c r="AA93" s="59" t="n">
        <f aca="false">AA94+AA103</f>
        <v>2121.77618575061</v>
      </c>
      <c r="AB93" s="59" t="n">
        <f aca="false">AB94+AB103</f>
        <v>0</v>
      </c>
      <c r="AC93" s="59" t="n">
        <f aca="false">AC94+AC103</f>
        <v>0</v>
      </c>
      <c r="AD93" s="59" t="n">
        <f aca="false">AD94+AD103</f>
        <v>0</v>
      </c>
      <c r="AE93" s="59" t="n">
        <f aca="false">AE94+AE103</f>
        <v>0</v>
      </c>
      <c r="AF93" s="59" t="n">
        <f aca="false">AF94+AF103</f>
        <v>0</v>
      </c>
      <c r="AG93" s="59" t="n">
        <f aca="false">AG94+AG103</f>
        <v>2158.87448513756</v>
      </c>
      <c r="AH93" s="59" t="n">
        <f aca="false">AH94+AH103</f>
        <v>4002.6526151015</v>
      </c>
      <c r="AI93" s="59" t="n">
        <f aca="false">AI94+AI103</f>
        <v>4586.368</v>
      </c>
      <c r="AJ93" s="59" t="n">
        <f aca="false">AJ94+AJ103</f>
        <v>27500.0000034591</v>
      </c>
      <c r="AK93" s="59" t="n">
        <f aca="false">AK94+AK103</f>
        <v>15000.2240034591</v>
      </c>
      <c r="AL93" s="59" t="n">
        <f aca="false">AL94+AL103</f>
        <v>1999.776</v>
      </c>
      <c r="AM93" s="59" t="n">
        <f aca="false">AM94+AM103</f>
        <v>0</v>
      </c>
      <c r="AN93" s="59" t="n">
        <f aca="false">AN94+AN103</f>
        <v>10500</v>
      </c>
      <c r="AO93" s="59" t="n">
        <f aca="false">AO94+AO103</f>
        <v>5604.34551596331</v>
      </c>
      <c r="AP93" s="59" t="n">
        <f aca="false">AP94+AP103</f>
        <v>5207.15948749577</v>
      </c>
      <c r="AQ93" s="59" t="n">
        <f aca="false">AQ94+AQ103</f>
        <v>4188.719</v>
      </c>
      <c r="AR93" s="59" t="n">
        <f aca="false">AR94+AR103</f>
        <v>1999.776</v>
      </c>
      <c r="AS93" s="59" t="n">
        <f aca="false">AS94+AS103</f>
        <v>0</v>
      </c>
      <c r="AT93" s="59" t="n">
        <f aca="false">AT94+AT103</f>
        <v>0</v>
      </c>
      <c r="AU93" s="59" t="n">
        <f aca="false">AU94+AU103</f>
        <v>0</v>
      </c>
      <c r="AV93" s="59" t="n">
        <f aca="false">AV94+AV103</f>
        <v>0</v>
      </c>
      <c r="AW93" s="59" t="n">
        <f aca="false">AW94+AW103</f>
        <v>0</v>
      </c>
      <c r="AX93" s="59" t="n">
        <f aca="false">AX94+AX103</f>
        <v>2119.979</v>
      </c>
      <c r="AY93" s="59" t="n">
        <f aca="false">AY94+AY103</f>
        <v>3902.653</v>
      </c>
      <c r="AZ93" s="59" t="n">
        <f aca="false">AZ94+AZ103</f>
        <v>4477.368</v>
      </c>
      <c r="BA93" s="26" t="n">
        <f aca="false">SUM(BB93:BE93)</f>
        <v>0</v>
      </c>
      <c r="BB93" s="26" t="n">
        <f aca="false">SUM(BF93:BH93)</f>
        <v>0</v>
      </c>
      <c r="BC93" s="26" t="n">
        <f aca="false">SUM(BI93:BK93)</f>
        <v>0</v>
      </c>
      <c r="BD93" s="26" t="n">
        <f aca="false">SUM(BL93:BN93)</f>
        <v>0</v>
      </c>
      <c r="BE93" s="26" t="n">
        <f aca="false">SUM(BO93:BQ93)</f>
        <v>0</v>
      </c>
      <c r="BF93" s="26" t="n">
        <f aca="false">BF94+BF103</f>
        <v>0</v>
      </c>
      <c r="BG93" s="26" t="n">
        <f aca="false">BG94+BG103</f>
        <v>0</v>
      </c>
      <c r="BH93" s="26" t="n">
        <f aca="false">BH94+BH103</f>
        <v>0</v>
      </c>
      <c r="BI93" s="26" t="n">
        <f aca="false">BI94+BI103</f>
        <v>0</v>
      </c>
      <c r="BJ93" s="26" t="n">
        <f aca="false">BJ94+BJ103</f>
        <v>0</v>
      </c>
      <c r="BK93" s="26" t="n">
        <f aca="false">BK94+BK103</f>
        <v>0</v>
      </c>
      <c r="BL93" s="26" t="n">
        <f aca="false">BL94+BL103</f>
        <v>0</v>
      </c>
      <c r="BM93" s="26" t="n">
        <f aca="false">BM94+BM103</f>
        <v>0</v>
      </c>
      <c r="BN93" s="26" t="n">
        <f aca="false">BN94+BN103</f>
        <v>0</v>
      </c>
      <c r="BO93" s="26" t="n">
        <f aca="false">BO94+BO103</f>
        <v>0</v>
      </c>
      <c r="BP93" s="26" t="n">
        <f aca="false">BP94+BP103</f>
        <v>0</v>
      </c>
      <c r="BQ93" s="26" t="n">
        <f aca="false">BQ94+BQ103</f>
        <v>0</v>
      </c>
      <c r="BR93" s="60" t="n">
        <f aca="false">IF(N93=0,0,BA93/N93%)</f>
        <v>0</v>
      </c>
      <c r="BS93" s="60" t="n">
        <f aca="false">BA93-AJ93</f>
        <v>-27500.0000034591</v>
      </c>
      <c r="BT93" s="26"/>
      <c r="BU93" s="26"/>
      <c r="BV93" s="26"/>
      <c r="BW93" s="26"/>
      <c r="BX93" s="26"/>
      <c r="BY93" s="26"/>
      <c r="BZ93" s="26"/>
    </row>
    <row r="94" s="17" customFormat="true" ht="15" hidden="false" customHeight="true" outlineLevel="0" collapsed="false">
      <c r="A94" s="16"/>
      <c r="B94" s="16"/>
      <c r="C94" s="16"/>
      <c r="D94" s="16"/>
      <c r="E94" s="16"/>
      <c r="G94" s="35" t="s">
        <v>50</v>
      </c>
      <c r="H94" s="36" t="s">
        <v>121</v>
      </c>
      <c r="I94" s="20" t="s">
        <v>87</v>
      </c>
      <c r="J94" s="61" t="n">
        <f aca="false">J95+J99</f>
        <v>0</v>
      </c>
      <c r="K94" s="61" t="n">
        <f aca="false">K95+K99</f>
        <v>0</v>
      </c>
      <c r="L94" s="61" t="n">
        <f aca="false">L95+L99</f>
        <v>0</v>
      </c>
      <c r="M94" s="61" t="n">
        <f aca="false">M95+M99</f>
        <v>0</v>
      </c>
      <c r="N94" s="61" t="n">
        <f aca="false">N95+N99</f>
        <v>0</v>
      </c>
      <c r="O94" s="61" t="n">
        <f aca="false">O95+O99</f>
        <v>0</v>
      </c>
      <c r="P94" s="61" t="n">
        <f aca="false">P95+P99</f>
        <v>0</v>
      </c>
      <c r="Q94" s="61" t="n">
        <f aca="false">Q95+Q99</f>
        <v>0</v>
      </c>
      <c r="R94" s="61" t="n">
        <f aca="false">R95+R99</f>
        <v>0</v>
      </c>
      <c r="S94" s="61" t="n">
        <f aca="false">S95+S99</f>
        <v>0</v>
      </c>
      <c r="T94" s="61" t="n">
        <f aca="false">T95+T99</f>
        <v>0</v>
      </c>
      <c r="U94" s="61" t="n">
        <f aca="false">U95+U99</f>
        <v>0</v>
      </c>
      <c r="V94" s="61" t="n">
        <f aca="false">V95+V99</f>
        <v>0</v>
      </c>
      <c r="W94" s="61" t="n">
        <f aca="false">W95+W99</f>
        <v>0</v>
      </c>
      <c r="X94" s="61" t="n">
        <f aca="false">X95+X99</f>
        <v>0</v>
      </c>
      <c r="Y94" s="61" t="n">
        <f aca="false">Y95+Y99</f>
        <v>0</v>
      </c>
      <c r="Z94" s="61" t="n">
        <f aca="false">Z95+Z99</f>
        <v>0</v>
      </c>
      <c r="AA94" s="61" t="n">
        <f aca="false">AA95+AA99</f>
        <v>0</v>
      </c>
      <c r="AB94" s="61" t="n">
        <f aca="false">AB95+AB99</f>
        <v>0</v>
      </c>
      <c r="AC94" s="61" t="n">
        <f aca="false">AC95+AC99</f>
        <v>0</v>
      </c>
      <c r="AD94" s="61" t="n">
        <f aca="false">AD95+AD99</f>
        <v>0</v>
      </c>
      <c r="AE94" s="61" t="n">
        <f aca="false">AE95+AE99</f>
        <v>0</v>
      </c>
      <c r="AF94" s="61" t="n">
        <f aca="false">AF95+AF99</f>
        <v>0</v>
      </c>
      <c r="AG94" s="61" t="n">
        <f aca="false">AG95+AG99</f>
        <v>0</v>
      </c>
      <c r="AH94" s="61" t="n">
        <f aca="false">AH95+AH99</f>
        <v>0</v>
      </c>
      <c r="AI94" s="61" t="n">
        <f aca="false">AI95+AI99</f>
        <v>0</v>
      </c>
      <c r="AJ94" s="61" t="n">
        <f aca="false">AJ95+AJ99</f>
        <v>0</v>
      </c>
      <c r="AK94" s="61" t="n">
        <f aca="false">AK95+AK99</f>
        <v>0</v>
      </c>
      <c r="AL94" s="61" t="n">
        <f aca="false">AL95+AL99</f>
        <v>0</v>
      </c>
      <c r="AM94" s="61" t="n">
        <f aca="false">AM95+AM99</f>
        <v>0</v>
      </c>
      <c r="AN94" s="61" t="n">
        <f aca="false">AN95+AN99</f>
        <v>0</v>
      </c>
      <c r="AO94" s="61" t="n">
        <f aca="false">AO95+AO99</f>
        <v>0</v>
      </c>
      <c r="AP94" s="61" t="n">
        <f aca="false">AP95+AP99</f>
        <v>0</v>
      </c>
      <c r="AQ94" s="61" t="n">
        <f aca="false">AQ95+AQ99</f>
        <v>0</v>
      </c>
      <c r="AR94" s="61" t="n">
        <f aca="false">AR95+AR99</f>
        <v>0</v>
      </c>
      <c r="AS94" s="61" t="n">
        <f aca="false">AS95+AS99</f>
        <v>0</v>
      </c>
      <c r="AT94" s="61" t="n">
        <f aca="false">AT95+AT99</f>
        <v>0</v>
      </c>
      <c r="AU94" s="61" t="n">
        <f aca="false">AU95+AU99</f>
        <v>0</v>
      </c>
      <c r="AV94" s="61" t="n">
        <f aca="false">AV95+AV99</f>
        <v>0</v>
      </c>
      <c r="AW94" s="61" t="n">
        <f aca="false">AW95+AW99</f>
        <v>0</v>
      </c>
      <c r="AX94" s="61" t="n">
        <f aca="false">AX95+AX99</f>
        <v>0</v>
      </c>
      <c r="AY94" s="61" t="n">
        <f aca="false">AY95+AY99</f>
        <v>0</v>
      </c>
      <c r="AZ94" s="61" t="n">
        <f aca="false">AZ95+AZ99</f>
        <v>0</v>
      </c>
      <c r="BA94" s="62" t="n">
        <f aca="false">SUM(BB94:BE94)</f>
        <v>0</v>
      </c>
      <c r="BB94" s="62" t="n">
        <f aca="false">SUM(BF94:BH94)</f>
        <v>0</v>
      </c>
      <c r="BC94" s="62" t="n">
        <f aca="false">SUM(BI94:BK94)</f>
        <v>0</v>
      </c>
      <c r="BD94" s="62" t="n">
        <f aca="false">SUM(BL94:BN94)</f>
        <v>0</v>
      </c>
      <c r="BE94" s="62" t="n">
        <f aca="false">SUM(BO94:BQ94)</f>
        <v>0</v>
      </c>
      <c r="BF94" s="62" t="n">
        <f aca="false">BF95+BF99</f>
        <v>0</v>
      </c>
      <c r="BG94" s="62" t="n">
        <f aca="false">BG95+BG99</f>
        <v>0</v>
      </c>
      <c r="BH94" s="62" t="n">
        <f aca="false">BH95+BH99</f>
        <v>0</v>
      </c>
      <c r="BI94" s="62" t="n">
        <f aca="false">BI95+BI99</f>
        <v>0</v>
      </c>
      <c r="BJ94" s="62" t="n">
        <f aca="false">BJ95+BJ99</f>
        <v>0</v>
      </c>
      <c r="BK94" s="62" t="n">
        <f aca="false">BK95+BK99</f>
        <v>0</v>
      </c>
      <c r="BL94" s="62" t="n">
        <f aca="false">BL95+BL99</f>
        <v>0</v>
      </c>
      <c r="BM94" s="62" t="n">
        <f aca="false">BM95+BM99</f>
        <v>0</v>
      </c>
      <c r="BN94" s="62" t="n">
        <f aca="false">BN95+BN99</f>
        <v>0</v>
      </c>
      <c r="BO94" s="62" t="n">
        <f aca="false">BO95+BO99</f>
        <v>0</v>
      </c>
      <c r="BP94" s="62" t="n">
        <f aca="false">BP95+BP99</f>
        <v>0</v>
      </c>
      <c r="BQ94" s="62" t="n">
        <f aca="false">BQ95+BQ99</f>
        <v>0</v>
      </c>
      <c r="BR94" s="60" t="n">
        <f aca="false">IF(N94=0,0,BA94/N94%)</f>
        <v>0</v>
      </c>
      <c r="BS94" s="60" t="n">
        <f aca="false">BA94-AJ94</f>
        <v>0</v>
      </c>
      <c r="BT94" s="26"/>
      <c r="BU94" s="26"/>
      <c r="BV94" s="26"/>
      <c r="BW94" s="26"/>
      <c r="BX94" s="26"/>
      <c r="BY94" s="26"/>
      <c r="BZ94" s="26"/>
    </row>
    <row r="95" s="17" customFormat="true" ht="15" hidden="false" customHeight="true" outlineLevel="0" collapsed="false">
      <c r="A95" s="16"/>
      <c r="B95" s="16"/>
      <c r="C95" s="16"/>
      <c r="D95" s="16"/>
      <c r="E95" s="16"/>
      <c r="G95" s="37" t="s">
        <v>122</v>
      </c>
      <c r="H95" s="38" t="s">
        <v>123</v>
      </c>
      <c r="I95" s="20" t="s">
        <v>87</v>
      </c>
      <c r="J95" s="61" t="n">
        <f aca="false">SUMIFS(J97:J98,$E97:$E98,"0")</f>
        <v>0</v>
      </c>
      <c r="K95" s="61" t="n">
        <f aca="false">SUMIFS(K97:K98,$E97:$E98,"0")</f>
        <v>0</v>
      </c>
      <c r="L95" s="61" t="n">
        <f aca="false">SUMIFS(L97:L98,$E97:$E98,"0")</f>
        <v>0</v>
      </c>
      <c r="M95" s="61" t="n">
        <f aca="false">SUMIFS(M97:M98,$E97:$E98,"0")</f>
        <v>0</v>
      </c>
      <c r="N95" s="61" t="n">
        <f aca="false">SUMIFS(N97:N98,$E97:$E98,"0")</f>
        <v>0</v>
      </c>
      <c r="O95" s="61" t="n">
        <f aca="false">SUMIFS(O97:O98,$E97:$E98,"0")</f>
        <v>0</v>
      </c>
      <c r="P95" s="61" t="n">
        <f aca="false">SUMIFS(P97:P98,$E97:$E98,"0")</f>
        <v>0</v>
      </c>
      <c r="Q95" s="61" t="n">
        <f aca="false">SUMIFS(Q97:Q98,$E97:$E98,"0")</f>
        <v>0</v>
      </c>
      <c r="R95" s="61" t="n">
        <f aca="false">SUMIFS(R97:R98,$E97:$E98,"0")</f>
        <v>0</v>
      </c>
      <c r="S95" s="61" t="n">
        <f aca="false">SUMIFS(S97:S98,$E97:$E98,"0")</f>
        <v>0</v>
      </c>
      <c r="T95" s="61" t="n">
        <f aca="false">SUMIFS(T97:T98,$E97:$E98,"0")</f>
        <v>0</v>
      </c>
      <c r="U95" s="61" t="n">
        <f aca="false">SUMIFS(U97:U98,$E97:$E98,"0")</f>
        <v>0</v>
      </c>
      <c r="V95" s="61" t="n">
        <f aca="false">SUMIFS(V97:V98,$E97:$E98,"0")</f>
        <v>0</v>
      </c>
      <c r="W95" s="61" t="n">
        <f aca="false">SUMIFS(W97:W98,$E97:$E98,"0")</f>
        <v>0</v>
      </c>
      <c r="X95" s="61" t="n">
        <f aca="false">SUMIFS(X97:X98,$E97:$E98,"0")</f>
        <v>0</v>
      </c>
      <c r="Y95" s="61" t="n">
        <f aca="false">SUMIFS(Y97:Y98,$E97:$E98,"0")</f>
        <v>0</v>
      </c>
      <c r="Z95" s="61" t="n">
        <f aca="false">SUMIFS(Z97:Z98,$E97:$E98,"0")</f>
        <v>0</v>
      </c>
      <c r="AA95" s="61" t="n">
        <f aca="false">SUMIFS(AA97:AA98,$E97:$E98,"0")</f>
        <v>0</v>
      </c>
      <c r="AB95" s="61" t="n">
        <f aca="false">SUMIFS(AB97:AB98,$E97:$E98,"0")</f>
        <v>0</v>
      </c>
      <c r="AC95" s="61" t="n">
        <f aca="false">SUMIFS(AC97:AC98,$E97:$E98,"0")</f>
        <v>0</v>
      </c>
      <c r="AD95" s="61" t="n">
        <f aca="false">SUMIFS(AD97:AD98,$E97:$E98,"0")</f>
        <v>0</v>
      </c>
      <c r="AE95" s="61" t="n">
        <f aca="false">SUMIFS(AE97:AE98,$E97:$E98,"0")</f>
        <v>0</v>
      </c>
      <c r="AF95" s="61" t="n">
        <f aca="false">SUMIFS(AF97:AF98,$E97:$E98,"0")</f>
        <v>0</v>
      </c>
      <c r="AG95" s="61" t="n">
        <f aca="false">SUMIFS(AG97:AG98,$E97:$E98,"0")</f>
        <v>0</v>
      </c>
      <c r="AH95" s="61" t="n">
        <f aca="false">SUMIFS(AH97:AH98,$E97:$E98,"0")</f>
        <v>0</v>
      </c>
      <c r="AI95" s="61" t="n">
        <f aca="false">SUMIFS(AI97:AI98,$E97:$E98,"0")</f>
        <v>0</v>
      </c>
      <c r="AJ95" s="61" t="n">
        <f aca="false">SUMIFS(AJ97:AJ98,$E97:$E98,"0")</f>
        <v>0</v>
      </c>
      <c r="AK95" s="61" t="n">
        <f aca="false">SUMIFS(AK97:AK98,$E97:$E98,"0")</f>
        <v>0</v>
      </c>
      <c r="AL95" s="61" t="n">
        <f aca="false">SUMIFS(AL97:AL98,$E97:$E98,"0")</f>
        <v>0</v>
      </c>
      <c r="AM95" s="61" t="n">
        <f aca="false">SUMIFS(AM97:AM98,$E97:$E98,"0")</f>
        <v>0</v>
      </c>
      <c r="AN95" s="61" t="n">
        <f aca="false">SUMIFS(AN97:AN98,$E97:$E98,"0")</f>
        <v>0</v>
      </c>
      <c r="AO95" s="61" t="n">
        <f aca="false">SUMIFS(AO97:AO98,$E97:$E98,"0")</f>
        <v>0</v>
      </c>
      <c r="AP95" s="61" t="n">
        <f aca="false">SUMIFS(AP97:AP98,$E97:$E98,"0")</f>
        <v>0</v>
      </c>
      <c r="AQ95" s="61" t="n">
        <f aca="false">SUMIFS(AQ97:AQ98,$E97:$E98,"0")</f>
        <v>0</v>
      </c>
      <c r="AR95" s="61" t="n">
        <f aca="false">SUMIFS(AR97:AR98,$E97:$E98,"0")</f>
        <v>0</v>
      </c>
      <c r="AS95" s="61" t="n">
        <f aca="false">SUMIFS(AS97:AS98,$E97:$E98,"0")</f>
        <v>0</v>
      </c>
      <c r="AT95" s="61" t="n">
        <f aca="false">SUMIFS(AT97:AT98,$E97:$E98,"0")</f>
        <v>0</v>
      </c>
      <c r="AU95" s="61" t="n">
        <f aca="false">SUMIFS(AU97:AU98,$E97:$E98,"0")</f>
        <v>0</v>
      </c>
      <c r="AV95" s="61" t="n">
        <f aca="false">SUMIFS(AV97:AV98,$E97:$E98,"0")</f>
        <v>0</v>
      </c>
      <c r="AW95" s="61" t="n">
        <f aca="false">SUMIFS(AW97:AW98,$E97:$E98,"0")</f>
        <v>0</v>
      </c>
      <c r="AX95" s="61" t="n">
        <f aca="false">SUMIFS(AX97:AX98,$E97:$E98,"0")</f>
        <v>0</v>
      </c>
      <c r="AY95" s="61" t="n">
        <f aca="false">SUMIFS(AY97:AY98,$E97:$E98,"0")</f>
        <v>0</v>
      </c>
      <c r="AZ95" s="61" t="n">
        <f aca="false">SUMIFS(AZ97:AZ98,$E97:$E98,"0")</f>
        <v>0</v>
      </c>
      <c r="BA95" s="62" t="n">
        <f aca="false">SUM(BB95:BE95)</f>
        <v>0</v>
      </c>
      <c r="BB95" s="62" t="n">
        <f aca="false">SUM(BF95:BH95)</f>
        <v>0</v>
      </c>
      <c r="BC95" s="62" t="n">
        <f aca="false">SUM(BI95:BK95)</f>
        <v>0</v>
      </c>
      <c r="BD95" s="62" t="n">
        <f aca="false">SUM(BL95:BN95)</f>
        <v>0</v>
      </c>
      <c r="BE95" s="62" t="n">
        <f aca="false">SUM(BO95:BQ95)</f>
        <v>0</v>
      </c>
      <c r="BF95" s="62" t="n">
        <f aca="false">SUMIFS(BF97:BF98,$E97:$E98,"0")</f>
        <v>0</v>
      </c>
      <c r="BG95" s="62" t="n">
        <f aca="false">SUMIFS(BG97:BG98,$E97:$E98,"0")</f>
        <v>0</v>
      </c>
      <c r="BH95" s="62" t="n">
        <f aca="false">SUMIFS(BH97:BH98,$E97:$E98,"0")</f>
        <v>0</v>
      </c>
      <c r="BI95" s="62" t="n">
        <f aca="false">SUMIFS(BI97:BI98,$E97:$E98,"0")</f>
        <v>0</v>
      </c>
      <c r="BJ95" s="62" t="n">
        <f aca="false">SUMIFS(BJ97:BJ98,$E97:$E98,"0")</f>
        <v>0</v>
      </c>
      <c r="BK95" s="62" t="n">
        <f aca="false">SUMIFS(BK97:BK98,$E97:$E98,"0")</f>
        <v>0</v>
      </c>
      <c r="BL95" s="62" t="n">
        <f aca="false">SUMIFS(BL97:BL98,$E97:$E98,"0")</f>
        <v>0</v>
      </c>
      <c r="BM95" s="62" t="n">
        <f aca="false">SUMIFS(BM97:BM98,$E97:$E98,"0")</f>
        <v>0</v>
      </c>
      <c r="BN95" s="62" t="n">
        <f aca="false">SUMIFS(BN97:BN98,$E97:$E98,"0")</f>
        <v>0</v>
      </c>
      <c r="BO95" s="62" t="n">
        <f aca="false">SUMIFS(BO97:BO98,$E97:$E98,"0")</f>
        <v>0</v>
      </c>
      <c r="BP95" s="62" t="n">
        <f aca="false">SUMIFS(BP97:BP98,$E97:$E98,"0")</f>
        <v>0</v>
      </c>
      <c r="BQ95" s="62" t="n">
        <f aca="false">SUMIFS(BQ97:BQ98,$E97:$E98,"0")</f>
        <v>0</v>
      </c>
      <c r="BR95" s="60" t="n">
        <f aca="false">IF(N95=0,0,BA95/N95%)</f>
        <v>0</v>
      </c>
      <c r="BS95" s="60" t="n">
        <f aca="false">BA95-AJ95</f>
        <v>0</v>
      </c>
      <c r="BT95" s="26"/>
      <c r="BU95" s="26"/>
      <c r="BV95" s="26"/>
      <c r="BW95" s="26"/>
      <c r="BX95" s="26"/>
      <c r="BY95" s="26"/>
      <c r="BZ95" s="26"/>
    </row>
    <row r="96" s="17" customFormat="true" ht="14.35" hidden="true" customHeight="false" outlineLevel="0" collapsed="false">
      <c r="A96" s="16"/>
      <c r="B96" s="16"/>
      <c r="C96" s="63"/>
      <c r="D96" s="16"/>
      <c r="E96" s="16"/>
      <c r="G96" s="46"/>
      <c r="H96" s="47"/>
      <c r="I96" s="20"/>
      <c r="J96" s="61" t="n">
        <f aca="false">J95-SUMIF('[1]П.4.7.2'!$B$46:$B$69,"1",'[1]П.4.7.2'!P$46:P$69)</f>
        <v>0</v>
      </c>
      <c r="K96" s="61" t="n">
        <f aca="false">K95-SUMIF('[1]П.4.7.2'!$B$46:$B$69,"1",'[1]П.4.7.2'!Q$46:Q$69)</f>
        <v>0</v>
      </c>
      <c r="L96" s="61" t="n">
        <f aca="false">L95-SUMIF('[1]П.4.7.2'!$B$46:$B$69,"1",'[1]П.4.7.2'!R$46:R$69)</f>
        <v>0</v>
      </c>
      <c r="M96" s="61" t="n">
        <f aca="false">M95-SUMIF('[1]П.4.7.2'!$B$46:$B$69,"1",'[1]П.4.7.2'!T$46:T$69)</f>
        <v>0</v>
      </c>
      <c r="N96" s="61" t="n">
        <f aca="false">N95-SUMIF('[1]П.4.7.2'!$B$46:$B$69,"1",'[1]П.4.7.2'!AG$46:AG$69)</f>
        <v>0</v>
      </c>
      <c r="O96" s="64"/>
      <c r="P96" s="64"/>
      <c r="Q96" s="64"/>
      <c r="R96" s="64"/>
      <c r="S96" s="61" t="n">
        <f aca="false">S95-SUMIF('[1]П.4.7.2'!$B$46:$B$69,"1",'[1]П.4.7.2'!AJ$46:AJ$69)</f>
        <v>0</v>
      </c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1" t="n">
        <f aca="false">AJ95-SUMIF('[1]П.4.7.2'!$B$46:$B$69,"1",'[1]П.4.7.2'!AK$46:AK$69)</f>
        <v>0</v>
      </c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2" t="n">
        <v>0</v>
      </c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</row>
    <row r="97" s="17" customFormat="true" ht="14.35" hidden="true" customHeight="false" outlineLevel="0" collapsed="false">
      <c r="A97" s="16"/>
      <c r="B97" s="52" t="str">
        <f aca="false">G95</f>
        <v>5.1.1</v>
      </c>
      <c r="D97" s="16"/>
      <c r="E97" s="16"/>
      <c r="G97" s="65"/>
      <c r="H97" s="66"/>
      <c r="I97" s="20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</row>
    <row r="98" customFormat="false" ht="15" hidden="false" customHeight="true" outlineLevel="0" collapsed="false">
      <c r="C98" s="2"/>
      <c r="G98" s="54"/>
      <c r="H98" s="55" t="s">
        <v>124</v>
      </c>
      <c r="I98" s="55"/>
      <c r="J98" s="55"/>
      <c r="K98" s="56"/>
      <c r="L98" s="57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8"/>
      <c r="BR98" s="58"/>
      <c r="BS98" s="58"/>
      <c r="BT98" s="58"/>
      <c r="BU98" s="58"/>
      <c r="BV98" s="58"/>
      <c r="BW98" s="58"/>
      <c r="BX98" s="58"/>
      <c r="BY98" s="58"/>
      <c r="BZ98" s="58"/>
    </row>
    <row r="99" s="17" customFormat="true" ht="15" hidden="false" customHeight="true" outlineLevel="0" collapsed="false">
      <c r="A99" s="16"/>
      <c r="B99" s="1"/>
      <c r="D99" s="16"/>
      <c r="E99" s="16"/>
      <c r="G99" s="37" t="s">
        <v>125</v>
      </c>
      <c r="H99" s="38" t="s">
        <v>126</v>
      </c>
      <c r="I99" s="20" t="s">
        <v>87</v>
      </c>
      <c r="J99" s="61" t="n">
        <f aca="false">SUMIFS(J101:J102,$E101:$E102,"0")</f>
        <v>0</v>
      </c>
      <c r="K99" s="61" t="n">
        <f aca="false">SUMIFS(K101:K102,$E101:$E102,"0")</f>
        <v>0</v>
      </c>
      <c r="L99" s="61" t="n">
        <f aca="false">SUMIFS(L101:L102,$E101:$E102,"0")</f>
        <v>0</v>
      </c>
      <c r="M99" s="61" t="n">
        <f aca="false">SUMIFS(M101:M102,$E101:$E102,"0")</f>
        <v>0</v>
      </c>
      <c r="N99" s="61" t="n">
        <f aca="false">SUMIFS(N101:N102,$E101:$E102,"0")</f>
        <v>0</v>
      </c>
      <c r="O99" s="61" t="n">
        <f aca="false">SUMIFS(O101:O102,$E101:$E102,"0")</f>
        <v>0</v>
      </c>
      <c r="P99" s="61" t="n">
        <f aca="false">SUMIFS(P101:P102,$E101:$E102,"0")</f>
        <v>0</v>
      </c>
      <c r="Q99" s="61" t="n">
        <f aca="false">SUMIFS(Q101:Q102,$E101:$E102,"0")</f>
        <v>0</v>
      </c>
      <c r="R99" s="61" t="n">
        <f aca="false">SUMIFS(R101:R102,$E101:$E102,"0")</f>
        <v>0</v>
      </c>
      <c r="S99" s="61" t="n">
        <f aca="false">SUMIFS(S101:S102,$E101:$E102,"0")</f>
        <v>0</v>
      </c>
      <c r="T99" s="61" t="n">
        <f aca="false">SUMIFS(T101:T102,$E101:$E102,"0")</f>
        <v>0</v>
      </c>
      <c r="U99" s="61" t="n">
        <f aca="false">SUMIFS(U101:U102,$E101:$E102,"0")</f>
        <v>0</v>
      </c>
      <c r="V99" s="61" t="n">
        <f aca="false">SUMIFS(V101:V102,$E101:$E102,"0")</f>
        <v>0</v>
      </c>
      <c r="W99" s="61" t="n">
        <f aca="false">SUMIFS(W101:W102,$E101:$E102,"0")</f>
        <v>0</v>
      </c>
      <c r="X99" s="61" t="n">
        <f aca="false">SUMIFS(X101:X102,$E101:$E102,"0")</f>
        <v>0</v>
      </c>
      <c r="Y99" s="61" t="n">
        <f aca="false">SUMIFS(Y101:Y102,$E101:$E102,"0")</f>
        <v>0</v>
      </c>
      <c r="Z99" s="61" t="n">
        <f aca="false">SUMIFS(Z101:Z102,$E101:$E102,"0")</f>
        <v>0</v>
      </c>
      <c r="AA99" s="61" t="n">
        <f aca="false">SUMIFS(AA101:AA102,$E101:$E102,"0")</f>
        <v>0</v>
      </c>
      <c r="AB99" s="61" t="n">
        <f aca="false">SUMIFS(AB101:AB102,$E101:$E102,"0")</f>
        <v>0</v>
      </c>
      <c r="AC99" s="61" t="n">
        <f aca="false">SUMIFS(AC101:AC102,$E101:$E102,"0")</f>
        <v>0</v>
      </c>
      <c r="AD99" s="61" t="n">
        <f aca="false">SUMIFS(AD101:AD102,$E101:$E102,"0")</f>
        <v>0</v>
      </c>
      <c r="AE99" s="61" t="n">
        <f aca="false">SUMIFS(AE101:AE102,$E101:$E102,"0")</f>
        <v>0</v>
      </c>
      <c r="AF99" s="61" t="n">
        <f aca="false">SUMIFS(AF101:AF102,$E101:$E102,"0")</f>
        <v>0</v>
      </c>
      <c r="AG99" s="61" t="n">
        <f aca="false">SUMIFS(AG101:AG102,$E101:$E102,"0")</f>
        <v>0</v>
      </c>
      <c r="AH99" s="61" t="n">
        <f aca="false">SUMIFS(AH101:AH102,$E101:$E102,"0")</f>
        <v>0</v>
      </c>
      <c r="AI99" s="61" t="n">
        <f aca="false">SUMIFS(AI101:AI102,$E101:$E102,"0")</f>
        <v>0</v>
      </c>
      <c r="AJ99" s="61" t="n">
        <f aca="false">SUMIFS(AJ101:AJ102,$E101:$E102,"0")</f>
        <v>0</v>
      </c>
      <c r="AK99" s="61" t="n">
        <f aca="false">SUMIFS(AK101:AK102,$E101:$E102,"0")</f>
        <v>0</v>
      </c>
      <c r="AL99" s="61" t="n">
        <f aca="false">SUMIFS(AL101:AL102,$E101:$E102,"0")</f>
        <v>0</v>
      </c>
      <c r="AM99" s="61" t="n">
        <f aca="false">SUMIFS(AM101:AM102,$E101:$E102,"0")</f>
        <v>0</v>
      </c>
      <c r="AN99" s="61" t="n">
        <f aca="false">SUMIFS(AN101:AN102,$E101:$E102,"0")</f>
        <v>0</v>
      </c>
      <c r="AO99" s="61" t="n">
        <f aca="false">SUMIFS(AO101:AO102,$E101:$E102,"0")</f>
        <v>0</v>
      </c>
      <c r="AP99" s="61" t="n">
        <f aca="false">SUMIFS(AP101:AP102,$E101:$E102,"0")</f>
        <v>0</v>
      </c>
      <c r="AQ99" s="61" t="n">
        <f aca="false">SUMIFS(AQ101:AQ102,$E101:$E102,"0")</f>
        <v>0</v>
      </c>
      <c r="AR99" s="61" t="n">
        <f aca="false">SUMIFS(AR101:AR102,$E101:$E102,"0")</f>
        <v>0</v>
      </c>
      <c r="AS99" s="61" t="n">
        <f aca="false">SUMIFS(AS101:AS102,$E101:$E102,"0")</f>
        <v>0</v>
      </c>
      <c r="AT99" s="61" t="n">
        <f aca="false">SUMIFS(AT101:AT102,$E101:$E102,"0")</f>
        <v>0</v>
      </c>
      <c r="AU99" s="61" t="n">
        <f aca="false">SUMIFS(AU101:AU102,$E101:$E102,"0")</f>
        <v>0</v>
      </c>
      <c r="AV99" s="61" t="n">
        <f aca="false">SUMIFS(AV101:AV102,$E101:$E102,"0")</f>
        <v>0</v>
      </c>
      <c r="AW99" s="61" t="n">
        <f aca="false">SUMIFS(AW101:AW102,$E101:$E102,"0")</f>
        <v>0</v>
      </c>
      <c r="AX99" s="61" t="n">
        <f aca="false">SUMIFS(AX101:AX102,$E101:$E102,"0")</f>
        <v>0</v>
      </c>
      <c r="AY99" s="61" t="n">
        <f aca="false">SUMIFS(AY101:AY102,$E101:$E102,"0")</f>
        <v>0</v>
      </c>
      <c r="AZ99" s="61" t="n">
        <f aca="false">SUMIFS(AZ101:AZ102,$E101:$E102,"0")</f>
        <v>0</v>
      </c>
      <c r="BA99" s="62" t="n">
        <f aca="false">SUM(BB99:BE99)</f>
        <v>0</v>
      </c>
      <c r="BB99" s="62" t="n">
        <f aca="false">SUM(BF99:BH99)</f>
        <v>0</v>
      </c>
      <c r="BC99" s="62" t="n">
        <f aca="false">SUM(BI99:BK99)</f>
        <v>0</v>
      </c>
      <c r="BD99" s="62" t="n">
        <f aca="false">SUM(BL99:BN99)</f>
        <v>0</v>
      </c>
      <c r="BE99" s="62" t="n">
        <f aca="false">SUM(BO99:BQ99)</f>
        <v>0</v>
      </c>
      <c r="BF99" s="62" t="n">
        <f aca="false">SUMIFS(BF101:BF102,$E101:$E102,"0")</f>
        <v>0</v>
      </c>
      <c r="BG99" s="62" t="n">
        <f aca="false">SUMIFS(BG101:BG102,$E101:$E102,"0")</f>
        <v>0</v>
      </c>
      <c r="BH99" s="62" t="n">
        <f aca="false">SUMIFS(BH101:BH102,$E101:$E102,"0")</f>
        <v>0</v>
      </c>
      <c r="BI99" s="62" t="n">
        <f aca="false">SUMIFS(BI101:BI102,$E101:$E102,"0")</f>
        <v>0</v>
      </c>
      <c r="BJ99" s="62" t="n">
        <f aca="false">SUMIFS(BJ101:BJ102,$E101:$E102,"0")</f>
        <v>0</v>
      </c>
      <c r="BK99" s="62" t="n">
        <f aca="false">SUMIFS(BK101:BK102,$E101:$E102,"0")</f>
        <v>0</v>
      </c>
      <c r="BL99" s="62" t="n">
        <f aca="false">SUMIFS(BL101:BL102,$E101:$E102,"0")</f>
        <v>0</v>
      </c>
      <c r="BM99" s="62" t="n">
        <f aca="false">SUMIFS(BM101:BM102,$E101:$E102,"0")</f>
        <v>0</v>
      </c>
      <c r="BN99" s="62" t="n">
        <f aca="false">SUMIFS(BN101:BN102,$E101:$E102,"0")</f>
        <v>0</v>
      </c>
      <c r="BO99" s="62" t="n">
        <f aca="false">SUMIFS(BO101:BO102,$E101:$E102,"0")</f>
        <v>0</v>
      </c>
      <c r="BP99" s="62" t="n">
        <f aca="false">SUMIFS(BP101:BP102,$E101:$E102,"0")</f>
        <v>0</v>
      </c>
      <c r="BQ99" s="62" t="n">
        <f aca="false">SUMIFS(BQ101:BQ102,$E101:$E102,"0")</f>
        <v>0</v>
      </c>
      <c r="BR99" s="60" t="n">
        <f aca="false">IF(N99=0,0,BA99/N99%)</f>
        <v>0</v>
      </c>
      <c r="BS99" s="60" t="n">
        <f aca="false">BA99-AJ99</f>
        <v>0</v>
      </c>
      <c r="BT99" s="26"/>
      <c r="BU99" s="26"/>
      <c r="BV99" s="26"/>
      <c r="BW99" s="26"/>
      <c r="BX99" s="26"/>
      <c r="BY99" s="26"/>
      <c r="BZ99" s="26"/>
    </row>
    <row r="100" s="17" customFormat="true" ht="25.5" hidden="true" customHeight="true" outlineLevel="0" collapsed="false">
      <c r="A100" s="16"/>
      <c r="B100" s="1"/>
      <c r="D100" s="16"/>
      <c r="E100" s="16"/>
      <c r="G100" s="46"/>
      <c r="H100" s="47"/>
      <c r="I100" s="20"/>
      <c r="J100" s="61" t="n">
        <f aca="false">J99-SUMIF('[1]П.4.7.2'!$B$46:$B$69,"2",'[1]П.4.7.2'!P$46:P$69)</f>
        <v>0</v>
      </c>
      <c r="K100" s="61" t="n">
        <f aca="false">K99-SUMIF('[1]П.4.7.2'!$B$46:$B$69,"2",'[1]П.4.7.2'!Q$46:Q$69)</f>
        <v>0</v>
      </c>
      <c r="L100" s="61" t="n">
        <f aca="false">L99-SUMIF('[1]П.4.7.2'!$B$46:$B$69,"2",'[1]П.4.7.2'!R$46:R$69)</f>
        <v>0</v>
      </c>
      <c r="M100" s="61" t="n">
        <f aca="false">M99-SUMIF('[1]П.4.7.2'!$B$46:$B$69,"2",'[1]П.4.7.2'!T$46:T$69)</f>
        <v>0</v>
      </c>
      <c r="N100" s="61" t="n">
        <f aca="false">N99-SUMIF('[1]П.4.7.2'!$B$46:$B$69,"2",'[1]П.4.7.2'!AG$46:AG$69)</f>
        <v>0</v>
      </c>
      <c r="O100" s="64"/>
      <c r="P100" s="64"/>
      <c r="Q100" s="64"/>
      <c r="R100" s="64"/>
      <c r="S100" s="61" t="n">
        <f aca="false">S99-SUMIF('[1]П.4.7.2'!$B$46:$B$69,"2",'[1]П.4.7.2'!AJ$46:AJ$69)</f>
        <v>0</v>
      </c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1" t="n">
        <f aca="false">AJ99-SUMIF('[1]П.4.7.2'!$B$46:$B$69,"2",'[1]П.4.7.2'!AK$46:AK$69)</f>
        <v>0</v>
      </c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2" t="n">
        <v>0</v>
      </c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</row>
    <row r="101" s="17" customFormat="true" ht="19.5" hidden="true" customHeight="true" outlineLevel="0" collapsed="false">
      <c r="A101" s="16"/>
      <c r="B101" s="52" t="str">
        <f aca="false">G99</f>
        <v>5.1.2</v>
      </c>
      <c r="D101" s="16"/>
      <c r="E101" s="16"/>
      <c r="G101" s="65"/>
      <c r="H101" s="66"/>
      <c r="I101" s="20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</row>
    <row r="102" customFormat="false" ht="15" hidden="false" customHeight="true" outlineLevel="0" collapsed="false">
      <c r="C102" s="2"/>
      <c r="G102" s="54"/>
      <c r="H102" s="55" t="s">
        <v>124</v>
      </c>
      <c r="I102" s="55"/>
      <c r="J102" s="55"/>
      <c r="K102" s="56"/>
      <c r="L102" s="57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</row>
    <row r="103" s="17" customFormat="true" ht="15" hidden="false" customHeight="true" outlineLevel="0" collapsed="false">
      <c r="A103" s="16"/>
      <c r="B103" s="1"/>
      <c r="D103" s="16"/>
      <c r="E103" s="16"/>
      <c r="G103" s="35" t="s">
        <v>127</v>
      </c>
      <c r="H103" s="36" t="s">
        <v>128</v>
      </c>
      <c r="I103" s="20" t="s">
        <v>87</v>
      </c>
      <c r="J103" s="61" t="n">
        <f aca="false">SUMIFS(J105:J115,$E105:$E115,"0")</f>
        <v>19780.851</v>
      </c>
      <c r="K103" s="61" t="n">
        <f aca="false">SUMIFS(K105:K115,$E105:$E115,"0")</f>
        <v>27614.015</v>
      </c>
      <c r="L103" s="61" t="n">
        <f aca="false">SUMIFS(L105:L115,$E105:$E115,"0")</f>
        <v>26464</v>
      </c>
      <c r="M103" s="61" t="n">
        <f aca="false">SUMIFS(M105:M115,$E105:$E115,"0")</f>
        <v>25039.55</v>
      </c>
      <c r="N103" s="61" t="n">
        <f aca="false">SUMIFS(N105:N115,$E105:$E115,"0")</f>
        <v>27500</v>
      </c>
      <c r="O103" s="61" t="n">
        <f aca="false">SUMIFS(O105:O115,$E105:$E115,"0")</f>
        <v>15000</v>
      </c>
      <c r="P103" s="61" t="n">
        <f aca="false">SUMIFS(P105:P115,$E105:$E115,"0")</f>
        <v>2000</v>
      </c>
      <c r="Q103" s="61" t="n">
        <f aca="false">SUMIFS(Q105:Q115,$E105:$E115,"0")</f>
        <v>0</v>
      </c>
      <c r="R103" s="61" t="n">
        <f aca="false">SUMIFS(R105:R115,$E105:$E115,"0")</f>
        <v>10500</v>
      </c>
      <c r="S103" s="61" t="n">
        <f aca="false">SUMIFS(S105:S115,$E105:$E115,"0")</f>
        <v>25638.9681376268</v>
      </c>
      <c r="T103" s="61" t="n">
        <f aca="false">SUMIFS(T105:T115,$E105:$E115,"0")</f>
        <v>12769.2968516371</v>
      </c>
      <c r="U103" s="61" t="n">
        <f aca="false">SUMIFS(U105:U115,$E105:$E115,"0")</f>
        <v>2121.77618575061</v>
      </c>
      <c r="V103" s="61" t="n">
        <f aca="false">SUMIFS(V105:V115,$E105:$E115,"0")</f>
        <v>0</v>
      </c>
      <c r="W103" s="61" t="n">
        <f aca="false">SUMIFS(W105:W115,$E105:$E115,"0")</f>
        <v>10747.8951002391</v>
      </c>
      <c r="X103" s="61" t="n">
        <f aca="false">SUMIFS(X105:X115,$E105:$E115,"0")</f>
        <v>4784.434</v>
      </c>
      <c r="Y103" s="61" t="n">
        <f aca="false">SUMIFS(Y105:Y115,$E105:$E115,"0")</f>
        <v>3873.144</v>
      </c>
      <c r="Z103" s="61" t="n">
        <f aca="false">SUMIFS(Z105:Z115,$E105:$E115,"0")</f>
        <v>4111.71885163711</v>
      </c>
      <c r="AA103" s="61" t="n">
        <f aca="false">SUMIFS(AA105:AA115,$E105:$E115,"0")</f>
        <v>2121.77618575061</v>
      </c>
      <c r="AB103" s="61" t="n">
        <f aca="false">SUMIFS(AB105:AB115,$E105:$E115,"0")</f>
        <v>0</v>
      </c>
      <c r="AC103" s="61" t="n">
        <f aca="false">SUMIFS(AC105:AC115,$E105:$E115,"0")</f>
        <v>0</v>
      </c>
      <c r="AD103" s="61" t="n">
        <f aca="false">SUMIFS(AD105:AD115,$E105:$E115,"0")</f>
        <v>0</v>
      </c>
      <c r="AE103" s="61" t="n">
        <f aca="false">SUMIFS(AE105:AE115,$E105:$E115,"0")</f>
        <v>0</v>
      </c>
      <c r="AF103" s="61" t="n">
        <f aca="false">SUMIFS(AF105:AF115,$E105:$E115,"0")</f>
        <v>0</v>
      </c>
      <c r="AG103" s="61" t="n">
        <f aca="false">SUMIFS(AG105:AG115,$E105:$E115,"0")</f>
        <v>2158.87448513756</v>
      </c>
      <c r="AH103" s="61" t="n">
        <f aca="false">SUMIFS(AH105:AH115,$E105:$E115,"0")</f>
        <v>4002.6526151015</v>
      </c>
      <c r="AI103" s="61" t="n">
        <f aca="false">SUMIFS(AI105:AI115,$E105:$E115,"0")</f>
        <v>4586.368</v>
      </c>
      <c r="AJ103" s="61" t="n">
        <f aca="false">SUMIFS(AJ105:AJ115,$E105:$E115,"0")</f>
        <v>27500.0000034591</v>
      </c>
      <c r="AK103" s="61" t="n">
        <f aca="false">SUMIFS(AK105:AK115,$E105:$E115,"0")</f>
        <v>15000.2240034591</v>
      </c>
      <c r="AL103" s="61" t="n">
        <f aca="false">SUMIFS(AL105:AL115,$E105:$E115,"0")</f>
        <v>1999.776</v>
      </c>
      <c r="AM103" s="61" t="n">
        <f aca="false">SUMIFS(AM105:AM115,$E105:$E115,"0")</f>
        <v>0</v>
      </c>
      <c r="AN103" s="61" t="n">
        <f aca="false">SUMIFS(AN105:AN115,$E105:$E115,"0")</f>
        <v>10500</v>
      </c>
      <c r="AO103" s="61" t="n">
        <f aca="false">SUMIFS(AO105:AO115,$E105:$E115,"0")</f>
        <v>5604.34551596331</v>
      </c>
      <c r="AP103" s="61" t="n">
        <f aca="false">SUMIFS(AP105:AP115,$E105:$E115,"0")</f>
        <v>5207.15948749577</v>
      </c>
      <c r="AQ103" s="61" t="n">
        <f aca="false">SUMIFS(AQ105:AQ115,$E105:$E115,"0")</f>
        <v>4188.719</v>
      </c>
      <c r="AR103" s="61" t="n">
        <f aca="false">SUMIFS(AR105:AR115,$E105:$E115,"0")</f>
        <v>1999.776</v>
      </c>
      <c r="AS103" s="61" t="n">
        <f aca="false">SUMIFS(AS105:AS115,$E105:$E115,"0")</f>
        <v>0</v>
      </c>
      <c r="AT103" s="61" t="n">
        <f aca="false">SUMIFS(AT105:AT115,$E105:$E115,"0")</f>
        <v>0</v>
      </c>
      <c r="AU103" s="61" t="n">
        <f aca="false">SUMIFS(AU105:AU115,$E105:$E115,"0")</f>
        <v>0</v>
      </c>
      <c r="AV103" s="61" t="n">
        <f aca="false">SUMIFS(AV105:AV115,$E105:$E115,"0")</f>
        <v>0</v>
      </c>
      <c r="AW103" s="61" t="n">
        <f aca="false">SUMIFS(AW105:AW115,$E105:$E115,"0")</f>
        <v>0</v>
      </c>
      <c r="AX103" s="61" t="n">
        <f aca="false">SUMIFS(AX105:AX115,$E105:$E115,"0")</f>
        <v>2119.979</v>
      </c>
      <c r="AY103" s="61" t="n">
        <f aca="false">SUMIFS(AY105:AY115,$E105:$E115,"0")</f>
        <v>3902.653</v>
      </c>
      <c r="AZ103" s="61" t="n">
        <f aca="false">SUMIFS(AZ105:AZ115,$E105:$E115,"0")</f>
        <v>4477.368</v>
      </c>
      <c r="BA103" s="62" t="n">
        <f aca="false">SUM(BB103:BE103)</f>
        <v>0</v>
      </c>
      <c r="BB103" s="62" t="n">
        <f aca="false">SUM(BF103:BH103)</f>
        <v>0</v>
      </c>
      <c r="BC103" s="62" t="n">
        <f aca="false">SUM(BI103:BK103)</f>
        <v>0</v>
      </c>
      <c r="BD103" s="62" t="n">
        <f aca="false">SUM(BL103:BN103)</f>
        <v>0</v>
      </c>
      <c r="BE103" s="62" t="n">
        <f aca="false">SUM(BO103:BQ103)</f>
        <v>0</v>
      </c>
      <c r="BF103" s="62" t="n">
        <f aca="false">SUMIFS(BF105:BF115,$E105:$E115,"0")</f>
        <v>0</v>
      </c>
      <c r="BG103" s="62" t="n">
        <f aca="false">SUMIFS(BG105:BG115,$E105:$E115,"0")</f>
        <v>0</v>
      </c>
      <c r="BH103" s="62" t="n">
        <f aca="false">SUMIFS(BH105:BH115,$E105:$E115,"0")</f>
        <v>0</v>
      </c>
      <c r="BI103" s="62" t="n">
        <f aca="false">SUMIFS(BI105:BI115,$E105:$E115,"0")</f>
        <v>0</v>
      </c>
      <c r="BJ103" s="62" t="n">
        <f aca="false">SUMIFS(BJ105:BJ115,$E105:$E115,"0")</f>
        <v>0</v>
      </c>
      <c r="BK103" s="62" t="n">
        <f aca="false">SUMIFS(BK105:BK115,$E105:$E115,"0")</f>
        <v>0</v>
      </c>
      <c r="BL103" s="62" t="n">
        <f aca="false">SUMIFS(BL105:BL115,$E105:$E115,"0")</f>
        <v>0</v>
      </c>
      <c r="BM103" s="62" t="n">
        <f aca="false">SUMIFS(BM105:BM115,$E105:$E115,"0")</f>
        <v>0</v>
      </c>
      <c r="BN103" s="62" t="n">
        <f aca="false">SUMIFS(BN105:BN115,$E105:$E115,"0")</f>
        <v>0</v>
      </c>
      <c r="BO103" s="62" t="n">
        <f aca="false">SUMIFS(BO105:BO115,$E105:$E115,"0")</f>
        <v>0</v>
      </c>
      <c r="BP103" s="62" t="n">
        <f aca="false">SUMIFS(BP105:BP115,$E105:$E115,"0")</f>
        <v>0</v>
      </c>
      <c r="BQ103" s="62" t="n">
        <f aca="false">SUMIFS(BQ105:BQ115,$E105:$E115,"0")</f>
        <v>0</v>
      </c>
      <c r="BR103" s="60" t="n">
        <f aca="false">IF(N103=0,0,BA103/N103%)</f>
        <v>0</v>
      </c>
      <c r="BS103" s="60" t="n">
        <f aca="false">BA103-AJ103</f>
        <v>-27500.0000034591</v>
      </c>
      <c r="BT103" s="26"/>
      <c r="BU103" s="26"/>
      <c r="BV103" s="26"/>
      <c r="BW103" s="26"/>
      <c r="BX103" s="26"/>
      <c r="BY103" s="26"/>
      <c r="BZ103" s="26"/>
    </row>
    <row r="104" s="17" customFormat="true" ht="21" hidden="true" customHeight="true" outlineLevel="0" collapsed="false">
      <c r="A104" s="16"/>
      <c r="B104" s="1"/>
      <c r="D104" s="16"/>
      <c r="E104" s="16"/>
      <c r="G104" s="46"/>
      <c r="H104" s="47"/>
      <c r="I104" s="48"/>
      <c r="J104" s="67" t="n">
        <f aca="false">J103-SUMIF('[1]П.4.7.2'!$B$46:$B$69,"3",'[1]П.4.7.2'!P$46:P$69)</f>
        <v>0.00100000000020373</v>
      </c>
      <c r="K104" s="67" t="n">
        <f aca="false">K103-SUMIF('[1]П.4.7.2'!$B$46:$B$69,"3",'[1]П.4.7.2'!Q$46:Q$69)</f>
        <v>0</v>
      </c>
      <c r="L104" s="67" t="n">
        <f aca="false">L103-SUMIF('[1]П.4.7.2'!$B$46:$B$69,"3",'[1]П.4.7.2'!R$46:R$69)</f>
        <v>-0.377493939264241</v>
      </c>
      <c r="M104" s="67" t="n">
        <f aca="false">M103-SUMIF('[1]П.4.7.2'!$B$46:$B$69,"3",'[1]П.4.7.2'!T$46:T$69)</f>
        <v>0.00100000000020373</v>
      </c>
      <c r="N104" s="67" t="n">
        <f aca="false">N103-SUMIF('[1]П.4.7.2'!$B$46:$B$69,"3",'[1]П.4.7.2'!AG$46:AG$69)</f>
        <v>0</v>
      </c>
      <c r="O104" s="53"/>
      <c r="P104" s="53"/>
      <c r="Q104" s="53"/>
      <c r="R104" s="53"/>
      <c r="S104" s="67" t="n">
        <f aca="false">S103-SUMIF('[1]П.4.7.2'!$B$46:$B$69,"3",'[1]П.4.7.2'!AJ$46:AJ$69)</f>
        <v>0</v>
      </c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67" t="n">
        <f aca="false">AJ103-SUMIF('[1]П.4.7.2'!$B$46:$B$69,"3",'[1]П.4.7.2'!AK$46:AK$69)</f>
        <v>0</v>
      </c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68" t="n">
        <v>0</v>
      </c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</row>
    <row r="105" s="17" customFormat="true" ht="21.75" hidden="true" customHeight="true" outlineLevel="0" collapsed="false">
      <c r="A105" s="16"/>
      <c r="B105" s="52" t="str">
        <f aca="false">G103</f>
        <v>5.2</v>
      </c>
      <c r="D105" s="16"/>
      <c r="E105" s="16"/>
      <c r="G105" s="46"/>
      <c r="H105" s="47"/>
      <c r="I105" s="48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</row>
    <row r="106" s="17" customFormat="true" ht="15" hidden="false" customHeight="true" outlineLevel="0" collapsed="false">
      <c r="A106" s="16"/>
      <c r="B106" s="1" t="str">
        <f aca="true">OFFSET(B106,-1,0)</f>
        <v>5.2</v>
      </c>
      <c r="C106" s="1" t="n">
        <f aca="true">OFFSET(C106,-1,0)+1</f>
        <v>1</v>
      </c>
      <c r="D106" s="16"/>
      <c r="E106" s="1" t="n">
        <v>0</v>
      </c>
      <c r="F106" s="69" t="s">
        <v>129</v>
      </c>
      <c r="G106" s="29" t="str">
        <f aca="false">B106 &amp; "." &amp; C106</f>
        <v>5.2.1</v>
      </c>
      <c r="H106" s="70" t="s">
        <v>130</v>
      </c>
      <c r="I106" s="29" t="s">
        <v>87</v>
      </c>
      <c r="J106" s="61" t="n">
        <f aca="false">J107+J108</f>
        <v>19780.851</v>
      </c>
      <c r="K106" s="61" t="n">
        <f aca="false">K107+K108</f>
        <v>27614.015</v>
      </c>
      <c r="L106" s="61" t="n">
        <f aca="false">L107+L108</f>
        <v>26464</v>
      </c>
      <c r="M106" s="61" t="n">
        <f aca="false">M107+M108</f>
        <v>25039.55</v>
      </c>
      <c r="N106" s="61" t="n">
        <f aca="false">N107+N108</f>
        <v>27500</v>
      </c>
      <c r="O106" s="61" t="n">
        <f aca="false">O107+O108</f>
        <v>15000</v>
      </c>
      <c r="P106" s="61" t="n">
        <f aca="false">P107+P108</f>
        <v>2000</v>
      </c>
      <c r="Q106" s="61" t="n">
        <f aca="false">Q107+Q108</f>
        <v>0</v>
      </c>
      <c r="R106" s="61" t="n">
        <f aca="false">R107+R108</f>
        <v>10500</v>
      </c>
      <c r="S106" s="61" t="n">
        <f aca="false">S107+S108</f>
        <v>25638.9681376268</v>
      </c>
      <c r="T106" s="61" t="n">
        <f aca="false">T107+T108</f>
        <v>12769.2968516371</v>
      </c>
      <c r="U106" s="61" t="n">
        <f aca="false">U107+U108</f>
        <v>2121.77618575061</v>
      </c>
      <c r="V106" s="61" t="n">
        <f aca="false">V107+V108</f>
        <v>0</v>
      </c>
      <c r="W106" s="61" t="n">
        <f aca="false">W107+W108</f>
        <v>10747.8951002391</v>
      </c>
      <c r="X106" s="61" t="n">
        <f aca="false">X107+X108</f>
        <v>4784.434</v>
      </c>
      <c r="Y106" s="61" t="n">
        <f aca="false">Y107+Y108</f>
        <v>3873.144</v>
      </c>
      <c r="Z106" s="61" t="n">
        <f aca="false">Z107+Z108</f>
        <v>4111.71885163711</v>
      </c>
      <c r="AA106" s="61" t="n">
        <f aca="false">AA107+AA108</f>
        <v>2121.77618575061</v>
      </c>
      <c r="AB106" s="61" t="n">
        <f aca="false">AB107+AB108</f>
        <v>0</v>
      </c>
      <c r="AC106" s="61" t="n">
        <f aca="false">AC107+AC108</f>
        <v>0</v>
      </c>
      <c r="AD106" s="61" t="n">
        <f aca="false">AD107+AD108</f>
        <v>0</v>
      </c>
      <c r="AE106" s="61" t="n">
        <f aca="false">AE107+AE108</f>
        <v>0</v>
      </c>
      <c r="AF106" s="61" t="n">
        <f aca="false">AF107+AF108</f>
        <v>0</v>
      </c>
      <c r="AG106" s="61" t="n">
        <f aca="false">AG107+AG108</f>
        <v>2158.87448513756</v>
      </c>
      <c r="AH106" s="61" t="n">
        <f aca="false">AH107+AH108</f>
        <v>4002.6526151015</v>
      </c>
      <c r="AI106" s="61" t="n">
        <f aca="false">AI107+AI108</f>
        <v>4586.368</v>
      </c>
      <c r="AJ106" s="61" t="n">
        <f aca="false">AJ107+AJ108</f>
        <v>27500.0000034591</v>
      </c>
      <c r="AK106" s="61" t="n">
        <f aca="false">AK107+AK108</f>
        <v>15000.2240034591</v>
      </c>
      <c r="AL106" s="61" t="n">
        <f aca="false">AL107+AL108</f>
        <v>1999.776</v>
      </c>
      <c r="AM106" s="61" t="n">
        <f aca="false">AM107+AM108</f>
        <v>0</v>
      </c>
      <c r="AN106" s="61" t="n">
        <f aca="false">AN107+AN108</f>
        <v>10500</v>
      </c>
      <c r="AO106" s="61" t="n">
        <f aca="false">AO107+AO108</f>
        <v>5604.34551596331</v>
      </c>
      <c r="AP106" s="61" t="n">
        <f aca="false">AP107+AP108</f>
        <v>5207.15948749577</v>
      </c>
      <c r="AQ106" s="61" t="n">
        <f aca="false">AQ107+AQ108</f>
        <v>4188.719</v>
      </c>
      <c r="AR106" s="61" t="n">
        <f aca="false">AR107+AR108</f>
        <v>1999.776</v>
      </c>
      <c r="AS106" s="61" t="n">
        <f aca="false">AS107+AS108</f>
        <v>0</v>
      </c>
      <c r="AT106" s="61" t="n">
        <f aca="false">AT107+AT108</f>
        <v>0</v>
      </c>
      <c r="AU106" s="61" t="n">
        <f aca="false">AU107+AU108</f>
        <v>0</v>
      </c>
      <c r="AV106" s="61" t="n">
        <f aca="false">AV107+AV108</f>
        <v>0</v>
      </c>
      <c r="AW106" s="61" t="n">
        <f aca="false">AW107+AW108</f>
        <v>0</v>
      </c>
      <c r="AX106" s="61" t="n">
        <f aca="false">AX107+AX108</f>
        <v>2119.979</v>
      </c>
      <c r="AY106" s="61" t="n">
        <f aca="false">AY107+AY108</f>
        <v>3902.653</v>
      </c>
      <c r="AZ106" s="61" t="n">
        <f aca="false">AZ107+AZ108</f>
        <v>4477.368</v>
      </c>
      <c r="BA106" s="62" t="n">
        <f aca="false">BA107+BA108</f>
        <v>0</v>
      </c>
      <c r="BB106" s="62" t="n">
        <f aca="false">BB107+BB108</f>
        <v>0</v>
      </c>
      <c r="BC106" s="62" t="n">
        <f aca="false">BC107+BC108</f>
        <v>0</v>
      </c>
      <c r="BD106" s="62" t="n">
        <f aca="false">BD107+BD108</f>
        <v>0</v>
      </c>
      <c r="BE106" s="62" t="n">
        <f aca="false">BE107+BE108</f>
        <v>0</v>
      </c>
      <c r="BF106" s="62" t="n">
        <f aca="false">BF107+BF108</f>
        <v>0</v>
      </c>
      <c r="BG106" s="62" t="n">
        <f aca="false">BG107+BG108</f>
        <v>0</v>
      </c>
      <c r="BH106" s="62" t="n">
        <f aca="false">BH107+BH108</f>
        <v>0</v>
      </c>
      <c r="BI106" s="62" t="n">
        <f aca="false">BI107+BI108</f>
        <v>0</v>
      </c>
      <c r="BJ106" s="62" t="n">
        <f aca="false">BJ107+BJ108</f>
        <v>0</v>
      </c>
      <c r="BK106" s="62" t="n">
        <f aca="false">BK107+BK108</f>
        <v>0</v>
      </c>
      <c r="BL106" s="62" t="n">
        <f aca="false">BL107+BL108</f>
        <v>0</v>
      </c>
      <c r="BM106" s="62" t="n">
        <f aca="false">BM107+BM108</f>
        <v>0</v>
      </c>
      <c r="BN106" s="62" t="n">
        <f aca="false">BN107+BN108</f>
        <v>0</v>
      </c>
      <c r="BO106" s="62" t="n">
        <f aca="false">BO107+BO108</f>
        <v>0</v>
      </c>
      <c r="BP106" s="62" t="n">
        <f aca="false">BP107+BP108</f>
        <v>0</v>
      </c>
      <c r="BQ106" s="62" t="n">
        <f aca="false">BQ107+BQ108</f>
        <v>0</v>
      </c>
      <c r="BR106" s="60" t="n">
        <f aca="false">IF(N106=0,0,BA106/N106%)</f>
        <v>0</v>
      </c>
      <c r="BS106" s="60" t="n">
        <f aca="false">BA106-AJ106</f>
        <v>-27500.0000034591</v>
      </c>
      <c r="BT106" s="26"/>
      <c r="BU106" s="26"/>
      <c r="BV106" s="26"/>
      <c r="BW106" s="26"/>
      <c r="BX106" s="26"/>
      <c r="BY106" s="26"/>
      <c r="BZ106" s="26"/>
    </row>
    <row r="107" customFormat="false" ht="15" hidden="false" customHeight="true" outlineLevel="0" collapsed="false">
      <c r="D107" s="1" t="s">
        <v>92</v>
      </c>
      <c r="E107" s="1" t="n">
        <v>1</v>
      </c>
      <c r="F107" s="69"/>
      <c r="G107" s="29" t="str">
        <f aca="false">G106&amp;".1"</f>
        <v>5.2.1.1</v>
      </c>
      <c r="H107" s="39" t="s">
        <v>92</v>
      </c>
      <c r="I107" s="29" t="s">
        <v>87</v>
      </c>
      <c r="J107" s="71" t="n">
        <v>19780.851</v>
      </c>
      <c r="K107" s="71" t="n">
        <v>27614.015</v>
      </c>
      <c r="L107" s="71" t="n">
        <v>26464</v>
      </c>
      <c r="M107" s="71" t="n">
        <v>25039.55</v>
      </c>
      <c r="N107" s="72" t="n">
        <f aca="false">SUM(O107:R107)</f>
        <v>27500</v>
      </c>
      <c r="O107" s="71" t="n">
        <v>15000</v>
      </c>
      <c r="P107" s="71" t="n">
        <v>2000</v>
      </c>
      <c r="Q107" s="71" t="n">
        <v>0</v>
      </c>
      <c r="R107" s="71" t="n">
        <v>10500</v>
      </c>
      <c r="S107" s="72" t="n">
        <f aca="false">SUM(T107:W107)</f>
        <v>25638.9681376268</v>
      </c>
      <c r="T107" s="72" t="n">
        <f aca="false">SUM(X107:Z107)</f>
        <v>12769.2968516371</v>
      </c>
      <c r="U107" s="72" t="n">
        <f aca="false">SUM(AA107:AC107)</f>
        <v>2121.77618575061</v>
      </c>
      <c r="V107" s="72" t="n">
        <f aca="false">SUM(AD107:AF107)</f>
        <v>0</v>
      </c>
      <c r="W107" s="72" t="n">
        <f aca="false">SUM(AG107:AI107)</f>
        <v>10747.8951002391</v>
      </c>
      <c r="X107" s="71" t="n">
        <f aca="false">X126+X157+X191</f>
        <v>4784.434</v>
      </c>
      <c r="Y107" s="71" t="n">
        <f aca="false">Y126+Y157+Y191</f>
        <v>3873.144</v>
      </c>
      <c r="Z107" s="71" t="n">
        <f aca="false">Z126+Z157+Z191</f>
        <v>4111.71885163711</v>
      </c>
      <c r="AA107" s="71" t="n">
        <f aca="false">AA126+AA157+AA191</f>
        <v>2121.77618575061</v>
      </c>
      <c r="AB107" s="71" t="n">
        <f aca="false">AB126+AB157+AB191</f>
        <v>0</v>
      </c>
      <c r="AC107" s="71" t="n">
        <f aca="false">AC126+AC157+AC191</f>
        <v>0</v>
      </c>
      <c r="AD107" s="71" t="n">
        <f aca="false">AD126+AD157+AD191</f>
        <v>0</v>
      </c>
      <c r="AE107" s="71" t="n">
        <f aca="false">AE126+AE157+AE191</f>
        <v>0</v>
      </c>
      <c r="AF107" s="71" t="n">
        <f aca="false">AF126+AF157+AF191</f>
        <v>0</v>
      </c>
      <c r="AG107" s="71" t="n">
        <f aca="false">AG126+AG157+AG191</f>
        <v>2158.87448513756</v>
      </c>
      <c r="AH107" s="71" t="n">
        <f aca="false">AH126+AH157+AH191</f>
        <v>4002.6526151015</v>
      </c>
      <c r="AI107" s="71" t="n">
        <f aca="false">AI126+AI157+AI191</f>
        <v>4586.368</v>
      </c>
      <c r="AJ107" s="72" t="n">
        <f aca="false">SUM(AK107:AN107)</f>
        <v>27500.0000034591</v>
      </c>
      <c r="AK107" s="72" t="n">
        <f aca="false">SUM(AO107:AQ107)</f>
        <v>15000.2240034591</v>
      </c>
      <c r="AL107" s="72" t="n">
        <f aca="false">SUM(AR107:AT107)</f>
        <v>1999.776</v>
      </c>
      <c r="AM107" s="72" t="n">
        <f aca="false">SUM(AU107:AW107)</f>
        <v>0</v>
      </c>
      <c r="AN107" s="72" t="n">
        <f aca="false">SUM(AX107:AZ107)</f>
        <v>10500</v>
      </c>
      <c r="AO107" s="71" t="n">
        <f aca="false">AO126+AO157+AO191</f>
        <v>5604.34551596331</v>
      </c>
      <c r="AP107" s="71" t="n">
        <f aca="false">AP126+AP157+AP191</f>
        <v>5207.15948749577</v>
      </c>
      <c r="AQ107" s="71" t="n">
        <f aca="false">AQ126+AQ157+AQ191</f>
        <v>4188.719</v>
      </c>
      <c r="AR107" s="71" t="n">
        <f aca="false">AR126+AR157+AR191</f>
        <v>1999.776</v>
      </c>
      <c r="AS107" s="71" t="n">
        <f aca="false">AS126+AS157+AS191</f>
        <v>0</v>
      </c>
      <c r="AT107" s="71" t="n">
        <f aca="false">AT126+AT157+AT191</f>
        <v>0</v>
      </c>
      <c r="AU107" s="71" t="n">
        <f aca="false">AU126+AU157+AU191</f>
        <v>0</v>
      </c>
      <c r="AV107" s="71" t="n">
        <f aca="false">AV126+AV157+AV191</f>
        <v>0</v>
      </c>
      <c r="AW107" s="71" t="n">
        <f aca="false">AW126+AW157+AW191</f>
        <v>0</v>
      </c>
      <c r="AX107" s="71" t="n">
        <f aca="false">AX126+AX157+AX191</f>
        <v>2119.979</v>
      </c>
      <c r="AY107" s="71" t="n">
        <f aca="false">AY126+AY157+AY191</f>
        <v>3902.653</v>
      </c>
      <c r="AZ107" s="71" t="n">
        <f aca="false">AZ126+AZ157+AZ191</f>
        <v>4477.368</v>
      </c>
      <c r="BA107" s="32" t="n">
        <f aca="false">SUM(BB107:BE107)</f>
        <v>0</v>
      </c>
      <c r="BB107" s="32" t="n">
        <f aca="false">SUM(BF107:BH107)</f>
        <v>0</v>
      </c>
      <c r="BC107" s="32" t="n">
        <f aca="false">SUM(BI107:BK107)</f>
        <v>0</v>
      </c>
      <c r="BD107" s="32" t="n">
        <f aca="false">SUM(BL107:BN107)</f>
        <v>0</v>
      </c>
      <c r="BE107" s="32" t="n">
        <f aca="false">SUM(BO107:BQ107)</f>
        <v>0</v>
      </c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60" t="n">
        <f aca="false">IF(N107=0,0,BA107/N107%)</f>
        <v>0</v>
      </c>
      <c r="BS107" s="60" t="n">
        <f aca="false">BA107-AJ107</f>
        <v>-27500.0000034591</v>
      </c>
      <c r="BT107" s="26"/>
      <c r="BU107" s="26"/>
      <c r="BV107" s="26"/>
      <c r="BW107" s="26"/>
      <c r="BX107" s="26"/>
      <c r="BY107" s="26"/>
      <c r="BZ107" s="26"/>
    </row>
    <row r="108" customFormat="false" ht="15" hidden="false" customHeight="true" outlineLevel="0" collapsed="false">
      <c r="E108" s="1" t="n">
        <v>2</v>
      </c>
      <c r="F108" s="69"/>
      <c r="G108" s="29" t="str">
        <f aca="false">G106&amp;".2"</f>
        <v>5.2.1.2</v>
      </c>
      <c r="H108" s="39" t="s">
        <v>93</v>
      </c>
      <c r="I108" s="29" t="s">
        <v>87</v>
      </c>
      <c r="J108" s="72" t="n">
        <f aca="false">SUM(J109:J110)</f>
        <v>0</v>
      </c>
      <c r="K108" s="72" t="n">
        <f aca="false">SUM(K109:K110)</f>
        <v>0</v>
      </c>
      <c r="L108" s="72" t="n">
        <f aca="false">SUM(L109:L110)</f>
        <v>0</v>
      </c>
      <c r="M108" s="72" t="n">
        <f aca="false">SUM(M109:M110)</f>
        <v>0</v>
      </c>
      <c r="N108" s="72" t="n">
        <f aca="false">SUM(O108:R108)</f>
        <v>0</v>
      </c>
      <c r="O108" s="72" t="n">
        <f aca="false">SUM(O109:O110)</f>
        <v>0</v>
      </c>
      <c r="P108" s="72" t="n">
        <f aca="false">SUM(P109:P110)</f>
        <v>0</v>
      </c>
      <c r="Q108" s="72" t="n">
        <f aca="false">SUM(Q109:Q110)</f>
        <v>0</v>
      </c>
      <c r="R108" s="72" t="n">
        <f aca="false">SUM(R109:R110)</f>
        <v>0</v>
      </c>
      <c r="S108" s="72" t="n">
        <f aca="false">SUM(T108:W108)</f>
        <v>0</v>
      </c>
      <c r="T108" s="72" t="n">
        <f aca="false">SUM(X108:Z108)</f>
        <v>0</v>
      </c>
      <c r="U108" s="72" t="n">
        <f aca="false">SUM(AA108:AC108)</f>
        <v>0</v>
      </c>
      <c r="V108" s="72" t="n">
        <f aca="false">SUM(AD108:AF108)</f>
        <v>0</v>
      </c>
      <c r="W108" s="72" t="n">
        <f aca="false">SUM(AG108:AI108)</f>
        <v>0</v>
      </c>
      <c r="X108" s="72" t="n">
        <f aca="false">SUM(X109:X110)</f>
        <v>0</v>
      </c>
      <c r="Y108" s="72" t="n">
        <f aca="false">SUM(Y109:Y110)</f>
        <v>0</v>
      </c>
      <c r="Z108" s="72" t="n">
        <f aca="false">SUM(Z109:Z110)</f>
        <v>0</v>
      </c>
      <c r="AA108" s="72" t="n">
        <f aca="false">SUM(AA109:AA110)</f>
        <v>0</v>
      </c>
      <c r="AB108" s="72" t="n">
        <f aca="false">SUM(AB109:AB110)</f>
        <v>0</v>
      </c>
      <c r="AC108" s="72" t="n">
        <f aca="false">SUM(AC109:AC110)</f>
        <v>0</v>
      </c>
      <c r="AD108" s="72" t="n">
        <f aca="false">SUM(AD109:AD110)</f>
        <v>0</v>
      </c>
      <c r="AE108" s="72" t="n">
        <f aca="false">SUM(AE109:AE110)</f>
        <v>0</v>
      </c>
      <c r="AF108" s="72" t="n">
        <f aca="false">SUM(AF109:AF110)</f>
        <v>0</v>
      </c>
      <c r="AG108" s="72" t="n">
        <f aca="false">SUM(AG109:AG110)</f>
        <v>0</v>
      </c>
      <c r="AH108" s="72" t="n">
        <f aca="false">SUM(AH109:AH110)</f>
        <v>0</v>
      </c>
      <c r="AI108" s="72" t="n">
        <f aca="false">SUM(AI109:AI110)</f>
        <v>0</v>
      </c>
      <c r="AJ108" s="72" t="n">
        <f aca="false">SUM(AK108:AN108)</f>
        <v>0</v>
      </c>
      <c r="AK108" s="72" t="n">
        <f aca="false">SUM(AO108:AQ108)</f>
        <v>0</v>
      </c>
      <c r="AL108" s="72" t="n">
        <f aca="false">SUM(AR108:AT108)</f>
        <v>0</v>
      </c>
      <c r="AM108" s="72" t="n">
        <f aca="false">SUM(AU108:AW108)</f>
        <v>0</v>
      </c>
      <c r="AN108" s="72" t="n">
        <f aca="false">SUM(AX108:AZ108)</f>
        <v>0</v>
      </c>
      <c r="AO108" s="72" t="n">
        <f aca="false">SUM(AO109:AO110)</f>
        <v>0</v>
      </c>
      <c r="AP108" s="72" t="n">
        <f aca="false">SUM(AP109:AP110)</f>
        <v>0</v>
      </c>
      <c r="AQ108" s="72" t="n">
        <f aca="false">SUM(AQ109:AQ110)</f>
        <v>0</v>
      </c>
      <c r="AR108" s="72" t="n">
        <f aca="false">SUM(AR109:AR110)</f>
        <v>0</v>
      </c>
      <c r="AS108" s="72" t="n">
        <f aca="false">SUM(AS109:AS110)</f>
        <v>0</v>
      </c>
      <c r="AT108" s="72" t="n">
        <f aca="false">SUM(AT109:AT110)</f>
        <v>0</v>
      </c>
      <c r="AU108" s="72" t="n">
        <f aca="false">SUM(AU109:AU110)</f>
        <v>0</v>
      </c>
      <c r="AV108" s="72" t="n">
        <f aca="false">SUM(AV109:AV110)</f>
        <v>0</v>
      </c>
      <c r="AW108" s="72" t="n">
        <f aca="false">SUM(AW109:AW110)</f>
        <v>0</v>
      </c>
      <c r="AX108" s="72" t="n">
        <f aca="false">SUM(AX109:AX110)</f>
        <v>0</v>
      </c>
      <c r="AY108" s="72" t="n">
        <f aca="false">SUM(AY109:AY110)</f>
        <v>0</v>
      </c>
      <c r="AZ108" s="72" t="n">
        <f aca="false">SUM(AZ109:AZ110)</f>
        <v>0</v>
      </c>
      <c r="BA108" s="32" t="n">
        <f aca="false">SUM(BB108:BE108)</f>
        <v>0</v>
      </c>
      <c r="BB108" s="32" t="n">
        <f aca="false">SUM(BF108:BH108)</f>
        <v>0</v>
      </c>
      <c r="BC108" s="32" t="n">
        <f aca="false">SUM(BI108:BK108)</f>
        <v>0</v>
      </c>
      <c r="BD108" s="32" t="n">
        <f aca="false">SUM(BL108:BN108)</f>
        <v>0</v>
      </c>
      <c r="BE108" s="32" t="n">
        <f aca="false">SUM(BO108:BQ108)</f>
        <v>0</v>
      </c>
      <c r="BF108" s="32" t="n">
        <f aca="false">SUM(BF109:BF110)</f>
        <v>0</v>
      </c>
      <c r="BG108" s="32" t="n">
        <f aca="false">SUM(BG109:BG110)</f>
        <v>0</v>
      </c>
      <c r="BH108" s="32" t="n">
        <f aca="false">SUM(BH109:BH110)</f>
        <v>0</v>
      </c>
      <c r="BI108" s="32" t="n">
        <f aca="false">SUM(BI109:BI110)</f>
        <v>0</v>
      </c>
      <c r="BJ108" s="32" t="n">
        <f aca="false">SUM(BJ109:BJ110)</f>
        <v>0</v>
      </c>
      <c r="BK108" s="32" t="n">
        <f aca="false">SUM(BK109:BK110)</f>
        <v>0</v>
      </c>
      <c r="BL108" s="32" t="n">
        <f aca="false">SUM(BL109:BL110)</f>
        <v>0</v>
      </c>
      <c r="BM108" s="32" t="n">
        <f aca="false">SUM(BM109:BM110)</f>
        <v>0</v>
      </c>
      <c r="BN108" s="32" t="n">
        <f aca="false">SUM(BN109:BN110)</f>
        <v>0</v>
      </c>
      <c r="BO108" s="32" t="n">
        <f aca="false">SUM(BO109:BO110)</f>
        <v>0</v>
      </c>
      <c r="BP108" s="32" t="n">
        <f aca="false">SUM(BP109:BP110)</f>
        <v>0</v>
      </c>
      <c r="BQ108" s="32" t="n">
        <f aca="false">SUM(BQ109:BQ110)</f>
        <v>0</v>
      </c>
      <c r="BR108" s="60" t="n">
        <f aca="false">IF(N108=0,0,BA108/N108%)</f>
        <v>0</v>
      </c>
      <c r="BS108" s="60" t="n">
        <f aca="false">BA108-AJ108</f>
        <v>0</v>
      </c>
      <c r="BT108" s="26"/>
      <c r="BU108" s="26"/>
      <c r="BV108" s="26"/>
      <c r="BW108" s="26"/>
      <c r="BX108" s="26"/>
      <c r="BY108" s="26"/>
      <c r="BZ108" s="26"/>
    </row>
    <row r="109" customFormat="false" ht="15" hidden="false" customHeight="true" outlineLevel="0" collapsed="false">
      <c r="D109" s="1" t="s">
        <v>94</v>
      </c>
      <c r="E109" s="1" t="n">
        <v>3</v>
      </c>
      <c r="F109" s="69"/>
      <c r="G109" s="29" t="str">
        <f aca="false">G108&amp;".1"</f>
        <v>5.2.1.2.1</v>
      </c>
      <c r="H109" s="40" t="s">
        <v>94</v>
      </c>
      <c r="I109" s="29" t="s">
        <v>87</v>
      </c>
      <c r="J109" s="71" t="n">
        <v>0</v>
      </c>
      <c r="K109" s="71" t="n">
        <v>0</v>
      </c>
      <c r="L109" s="71" t="n">
        <v>0</v>
      </c>
      <c r="M109" s="71" t="n">
        <v>0</v>
      </c>
      <c r="N109" s="72" t="n">
        <f aca="false">SUM(O109:R109)</f>
        <v>0</v>
      </c>
      <c r="O109" s="71" t="n">
        <v>0</v>
      </c>
      <c r="P109" s="71" t="n">
        <v>0</v>
      </c>
      <c r="Q109" s="71" t="n">
        <v>0</v>
      </c>
      <c r="R109" s="71" t="n">
        <v>0</v>
      </c>
      <c r="S109" s="72" t="n">
        <f aca="false">SUM(T109:W109)</f>
        <v>0</v>
      </c>
      <c r="T109" s="72" t="n">
        <f aca="false">SUM(X109:Z109)</f>
        <v>0</v>
      </c>
      <c r="U109" s="72" t="n">
        <f aca="false">SUM(AA109:AC109)</f>
        <v>0</v>
      </c>
      <c r="V109" s="72" t="n">
        <f aca="false">SUM(AD109:AF109)</f>
        <v>0</v>
      </c>
      <c r="W109" s="72" t="n">
        <f aca="false">SUM(AG109:AI109)</f>
        <v>0</v>
      </c>
      <c r="X109" s="71" t="n">
        <v>0</v>
      </c>
      <c r="Y109" s="71" t="n">
        <v>0</v>
      </c>
      <c r="Z109" s="71" t="n">
        <v>0</v>
      </c>
      <c r="AA109" s="71" t="n">
        <v>0</v>
      </c>
      <c r="AB109" s="71" t="n">
        <v>0</v>
      </c>
      <c r="AC109" s="71" t="n">
        <v>0</v>
      </c>
      <c r="AD109" s="71" t="n">
        <v>0</v>
      </c>
      <c r="AE109" s="71" t="n">
        <v>0</v>
      </c>
      <c r="AF109" s="71" t="n">
        <v>0</v>
      </c>
      <c r="AG109" s="71" t="n">
        <v>0</v>
      </c>
      <c r="AH109" s="71" t="n">
        <v>0</v>
      </c>
      <c r="AI109" s="71" t="n">
        <v>0</v>
      </c>
      <c r="AJ109" s="72" t="n">
        <f aca="false">SUM(AK109:AN109)</f>
        <v>0</v>
      </c>
      <c r="AK109" s="72" t="n">
        <f aca="false">SUM(AO109:AQ109)</f>
        <v>0</v>
      </c>
      <c r="AL109" s="72" t="n">
        <f aca="false">SUM(AR109:AT109)</f>
        <v>0</v>
      </c>
      <c r="AM109" s="72" t="n">
        <f aca="false">SUM(AU109:AW109)</f>
        <v>0</v>
      </c>
      <c r="AN109" s="72" t="n">
        <f aca="false">SUM(AX109:AZ109)</f>
        <v>0</v>
      </c>
      <c r="AO109" s="71" t="n">
        <v>0</v>
      </c>
      <c r="AP109" s="71" t="n">
        <v>0</v>
      </c>
      <c r="AQ109" s="71" t="n">
        <v>0</v>
      </c>
      <c r="AR109" s="71" t="n">
        <v>0</v>
      </c>
      <c r="AS109" s="71" t="n">
        <v>0</v>
      </c>
      <c r="AT109" s="71" t="n">
        <v>0</v>
      </c>
      <c r="AU109" s="71" t="n">
        <v>0</v>
      </c>
      <c r="AV109" s="71" t="n">
        <v>0</v>
      </c>
      <c r="AW109" s="71" t="n">
        <v>0</v>
      </c>
      <c r="AX109" s="71" t="n">
        <v>0</v>
      </c>
      <c r="AY109" s="71" t="n">
        <v>0</v>
      </c>
      <c r="AZ109" s="71" t="n">
        <v>0</v>
      </c>
      <c r="BA109" s="32" t="n">
        <f aca="false">SUM(BB109:BE109)</f>
        <v>0</v>
      </c>
      <c r="BB109" s="32" t="n">
        <f aca="false">SUM(BF109:BH109)</f>
        <v>0</v>
      </c>
      <c r="BC109" s="32" t="n">
        <f aca="false">SUM(BI109:BK109)</f>
        <v>0</v>
      </c>
      <c r="BD109" s="32" t="n">
        <f aca="false">SUM(BL109:BN109)</f>
        <v>0</v>
      </c>
      <c r="BE109" s="32" t="n">
        <f aca="false">SUM(BO109:BQ109)</f>
        <v>0</v>
      </c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60" t="n">
        <f aca="false">IF(N109=0,0,BA109/N109%)</f>
        <v>0</v>
      </c>
      <c r="BS109" s="60" t="n">
        <f aca="false">BA109-AJ109</f>
        <v>0</v>
      </c>
      <c r="BT109" s="26"/>
      <c r="BU109" s="26"/>
      <c r="BV109" s="26"/>
      <c r="BW109" s="26"/>
      <c r="BX109" s="26"/>
      <c r="BY109" s="26"/>
      <c r="BZ109" s="26"/>
    </row>
    <row r="110" customFormat="false" ht="15" hidden="false" customHeight="true" outlineLevel="0" collapsed="false">
      <c r="E110" s="1" t="n">
        <v>4</v>
      </c>
      <c r="F110" s="69"/>
      <c r="G110" s="29" t="str">
        <f aca="false">G108&amp;".2"</f>
        <v>5.2.1.2.2</v>
      </c>
      <c r="H110" s="40" t="s">
        <v>95</v>
      </c>
      <c r="I110" s="29" t="s">
        <v>87</v>
      </c>
      <c r="J110" s="72" t="n">
        <f aca="false">SUM(J111:J114)</f>
        <v>0</v>
      </c>
      <c r="K110" s="72" t="n">
        <f aca="false">SUM(K111:K114)</f>
        <v>0</v>
      </c>
      <c r="L110" s="72" t="n">
        <f aca="false">SUM(L111:L114)</f>
        <v>0</v>
      </c>
      <c r="M110" s="72" t="n">
        <f aca="false">SUM(M111:M114)</f>
        <v>0</v>
      </c>
      <c r="N110" s="72" t="n">
        <f aca="false">SUM(O110:R110)</f>
        <v>0</v>
      </c>
      <c r="O110" s="72" t="n">
        <f aca="false">SUM(O111:O114)</f>
        <v>0</v>
      </c>
      <c r="P110" s="72" t="n">
        <f aca="false">SUM(P111:P114)</f>
        <v>0</v>
      </c>
      <c r="Q110" s="72" t="n">
        <f aca="false">SUM(Q111:Q114)</f>
        <v>0</v>
      </c>
      <c r="R110" s="72" t="n">
        <f aca="false">SUM(R111:R114)</f>
        <v>0</v>
      </c>
      <c r="S110" s="72" t="n">
        <f aca="false">SUM(T110:W110)</f>
        <v>0</v>
      </c>
      <c r="T110" s="72" t="n">
        <f aca="false">SUM(X110:Z110)</f>
        <v>0</v>
      </c>
      <c r="U110" s="72" t="n">
        <f aca="false">SUM(AA110:AC110)</f>
        <v>0</v>
      </c>
      <c r="V110" s="72" t="n">
        <f aca="false">SUM(AD110:AF110)</f>
        <v>0</v>
      </c>
      <c r="W110" s="72" t="n">
        <f aca="false">SUM(AG110:AI110)</f>
        <v>0</v>
      </c>
      <c r="X110" s="72" t="n">
        <f aca="false">SUM(X111:X114)</f>
        <v>0</v>
      </c>
      <c r="Y110" s="72" t="n">
        <f aca="false">SUM(Y111:Y114)</f>
        <v>0</v>
      </c>
      <c r="Z110" s="72" t="n">
        <f aca="false">SUM(Z111:Z114)</f>
        <v>0</v>
      </c>
      <c r="AA110" s="72" t="n">
        <f aca="false">SUM(AA111:AA114)</f>
        <v>0</v>
      </c>
      <c r="AB110" s="72" t="n">
        <f aca="false">SUM(AB111:AB114)</f>
        <v>0</v>
      </c>
      <c r="AC110" s="72" t="n">
        <f aca="false">SUM(AC111:AC114)</f>
        <v>0</v>
      </c>
      <c r="AD110" s="72" t="n">
        <f aca="false">SUM(AD111:AD114)</f>
        <v>0</v>
      </c>
      <c r="AE110" s="72" t="n">
        <f aca="false">SUM(AE111:AE114)</f>
        <v>0</v>
      </c>
      <c r="AF110" s="72" t="n">
        <f aca="false">SUM(AF111:AF114)</f>
        <v>0</v>
      </c>
      <c r="AG110" s="72" t="n">
        <f aca="false">SUM(AG111:AG114)</f>
        <v>0</v>
      </c>
      <c r="AH110" s="72" t="n">
        <f aca="false">SUM(AH111:AH114)</f>
        <v>0</v>
      </c>
      <c r="AI110" s="72" t="n">
        <f aca="false">SUM(AI111:AI114)</f>
        <v>0</v>
      </c>
      <c r="AJ110" s="72" t="n">
        <f aca="false">SUM(AK110:AN110)</f>
        <v>0</v>
      </c>
      <c r="AK110" s="72" t="n">
        <f aca="false">SUM(AO110:AQ110)</f>
        <v>0</v>
      </c>
      <c r="AL110" s="72" t="n">
        <f aca="false">SUM(AR110:AT110)</f>
        <v>0</v>
      </c>
      <c r="AM110" s="72" t="n">
        <f aca="false">SUM(AU110:AW110)</f>
        <v>0</v>
      </c>
      <c r="AN110" s="72" t="n">
        <f aca="false">SUM(AX110:AZ110)</f>
        <v>0</v>
      </c>
      <c r="AO110" s="72" t="n">
        <f aca="false">SUM(AO111:AO114)</f>
        <v>0</v>
      </c>
      <c r="AP110" s="72" t="n">
        <f aca="false">SUM(AP111:AP114)</f>
        <v>0</v>
      </c>
      <c r="AQ110" s="72" t="n">
        <f aca="false">SUM(AQ111:AQ114)</f>
        <v>0</v>
      </c>
      <c r="AR110" s="72" t="n">
        <f aca="false">SUM(AR111:AR114)</f>
        <v>0</v>
      </c>
      <c r="AS110" s="72" t="n">
        <f aca="false">SUM(AS111:AS114)</f>
        <v>0</v>
      </c>
      <c r="AT110" s="72" t="n">
        <f aca="false">SUM(AT111:AT114)</f>
        <v>0</v>
      </c>
      <c r="AU110" s="72" t="n">
        <f aca="false">SUM(AU111:AU114)</f>
        <v>0</v>
      </c>
      <c r="AV110" s="72" t="n">
        <f aca="false">SUM(AV111:AV114)</f>
        <v>0</v>
      </c>
      <c r="AW110" s="72" t="n">
        <f aca="false">SUM(AW111:AW114)</f>
        <v>0</v>
      </c>
      <c r="AX110" s="72" t="n">
        <f aca="false">SUM(AX111:AX114)</f>
        <v>0</v>
      </c>
      <c r="AY110" s="72" t="n">
        <f aca="false">SUM(AY111:AY114)</f>
        <v>0</v>
      </c>
      <c r="AZ110" s="72" t="n">
        <f aca="false">SUM(AZ111:AZ114)</f>
        <v>0</v>
      </c>
      <c r="BA110" s="32" t="n">
        <f aca="false">SUM(BB110:BE110)</f>
        <v>0</v>
      </c>
      <c r="BB110" s="32" t="n">
        <f aca="false">SUM(BF110:BH110)</f>
        <v>0</v>
      </c>
      <c r="BC110" s="32" t="n">
        <f aca="false">SUM(BI110:BK110)</f>
        <v>0</v>
      </c>
      <c r="BD110" s="32" t="n">
        <f aca="false">SUM(BL110:BN110)</f>
        <v>0</v>
      </c>
      <c r="BE110" s="32" t="n">
        <f aca="false">SUM(BO110:BQ110)</f>
        <v>0</v>
      </c>
      <c r="BF110" s="32" t="n">
        <f aca="false">SUM(BF111:BF114)</f>
        <v>0</v>
      </c>
      <c r="BG110" s="32" t="n">
        <f aca="false">SUM(BG111:BG114)</f>
        <v>0</v>
      </c>
      <c r="BH110" s="32" t="n">
        <f aca="false">SUM(BH111:BH114)</f>
        <v>0</v>
      </c>
      <c r="BI110" s="32" t="n">
        <f aca="false">SUM(BI111:BI114)</f>
        <v>0</v>
      </c>
      <c r="BJ110" s="32" t="n">
        <f aca="false">SUM(BJ111:BJ114)</f>
        <v>0</v>
      </c>
      <c r="BK110" s="32" t="n">
        <f aca="false">SUM(BK111:BK114)</f>
        <v>0</v>
      </c>
      <c r="BL110" s="32" t="n">
        <f aca="false">SUM(BL111:BL114)</f>
        <v>0</v>
      </c>
      <c r="BM110" s="32" t="n">
        <f aca="false">SUM(BM111:BM114)</f>
        <v>0</v>
      </c>
      <c r="BN110" s="32" t="n">
        <f aca="false">SUM(BN111:BN114)</f>
        <v>0</v>
      </c>
      <c r="BO110" s="32" t="n">
        <f aca="false">SUM(BO111:BO114)</f>
        <v>0</v>
      </c>
      <c r="BP110" s="32" t="n">
        <f aca="false">SUM(BP111:BP114)</f>
        <v>0</v>
      </c>
      <c r="BQ110" s="32" t="n">
        <f aca="false">SUM(BQ111:BQ114)</f>
        <v>0</v>
      </c>
      <c r="BR110" s="60" t="n">
        <f aca="false">IF(N110=0,0,BA110/N110%)</f>
        <v>0</v>
      </c>
      <c r="BS110" s="60" t="n">
        <f aca="false">BA110-AJ110</f>
        <v>0</v>
      </c>
      <c r="BT110" s="26"/>
      <c r="BU110" s="26"/>
      <c r="BV110" s="26"/>
      <c r="BW110" s="26"/>
      <c r="BX110" s="26"/>
      <c r="BY110" s="26"/>
      <c r="BZ110" s="26"/>
    </row>
    <row r="111" customFormat="false" ht="15" hidden="false" customHeight="true" outlineLevel="0" collapsed="false">
      <c r="D111" s="1" t="s">
        <v>103</v>
      </c>
      <c r="E111" s="1" t="n">
        <v>5</v>
      </c>
      <c r="F111" s="69"/>
      <c r="G111" s="45" t="str">
        <f aca="false">G110 &amp; ".1"</f>
        <v>5.2.1.2.2.1</v>
      </c>
      <c r="H111" s="41" t="s">
        <v>96</v>
      </c>
      <c r="I111" s="29" t="s">
        <v>87</v>
      </c>
      <c r="J111" s="71" t="n">
        <v>0</v>
      </c>
      <c r="K111" s="71" t="n">
        <v>0</v>
      </c>
      <c r="L111" s="71" t="n">
        <v>0</v>
      </c>
      <c r="M111" s="71" t="n">
        <v>0</v>
      </c>
      <c r="N111" s="72" t="n">
        <f aca="false">SUM(O111:R111)</f>
        <v>0</v>
      </c>
      <c r="O111" s="71" t="n">
        <v>0</v>
      </c>
      <c r="P111" s="71" t="n">
        <v>0</v>
      </c>
      <c r="Q111" s="71" t="n">
        <v>0</v>
      </c>
      <c r="R111" s="71" t="n">
        <v>0</v>
      </c>
      <c r="S111" s="72" t="n">
        <f aca="false">SUM(T111:W111)</f>
        <v>0</v>
      </c>
      <c r="T111" s="72" t="n">
        <f aca="false">SUM(X111:Z111)</f>
        <v>0</v>
      </c>
      <c r="U111" s="72" t="n">
        <f aca="false">SUM(AA111:AC111)</f>
        <v>0</v>
      </c>
      <c r="V111" s="72" t="n">
        <f aca="false">SUM(AD111:AF111)</f>
        <v>0</v>
      </c>
      <c r="W111" s="72" t="n">
        <f aca="false">SUM(AG111:AI111)</f>
        <v>0</v>
      </c>
      <c r="X111" s="71" t="n">
        <v>0</v>
      </c>
      <c r="Y111" s="71" t="n">
        <v>0</v>
      </c>
      <c r="Z111" s="71" t="n">
        <v>0</v>
      </c>
      <c r="AA111" s="71" t="n">
        <v>0</v>
      </c>
      <c r="AB111" s="71" t="n">
        <v>0</v>
      </c>
      <c r="AC111" s="71" t="n">
        <v>0</v>
      </c>
      <c r="AD111" s="71" t="n">
        <v>0</v>
      </c>
      <c r="AE111" s="71" t="n">
        <v>0</v>
      </c>
      <c r="AF111" s="71" t="n">
        <v>0</v>
      </c>
      <c r="AG111" s="71" t="n">
        <v>0</v>
      </c>
      <c r="AH111" s="71" t="n">
        <v>0</v>
      </c>
      <c r="AI111" s="71" t="n">
        <v>0</v>
      </c>
      <c r="AJ111" s="72" t="n">
        <f aca="false">SUM(AK111:AN111)</f>
        <v>0</v>
      </c>
      <c r="AK111" s="72" t="n">
        <f aca="false">SUM(AO111:AQ111)</f>
        <v>0</v>
      </c>
      <c r="AL111" s="72" t="n">
        <f aca="false">SUM(AR111:AT111)</f>
        <v>0</v>
      </c>
      <c r="AM111" s="72" t="n">
        <f aca="false">SUM(AU111:AW111)</f>
        <v>0</v>
      </c>
      <c r="AN111" s="72" t="n">
        <f aca="false">SUM(AX111:AZ111)</f>
        <v>0</v>
      </c>
      <c r="AO111" s="71" t="n">
        <v>0</v>
      </c>
      <c r="AP111" s="71" t="n">
        <v>0</v>
      </c>
      <c r="AQ111" s="71" t="n">
        <v>0</v>
      </c>
      <c r="AR111" s="71" t="n">
        <v>0</v>
      </c>
      <c r="AS111" s="71" t="n">
        <v>0</v>
      </c>
      <c r="AT111" s="71" t="n">
        <v>0</v>
      </c>
      <c r="AU111" s="71" t="n">
        <v>0</v>
      </c>
      <c r="AV111" s="71" t="n">
        <v>0</v>
      </c>
      <c r="AW111" s="71" t="n">
        <v>0</v>
      </c>
      <c r="AX111" s="71" t="n">
        <v>0</v>
      </c>
      <c r="AY111" s="71" t="n">
        <v>0</v>
      </c>
      <c r="AZ111" s="71" t="n">
        <v>0</v>
      </c>
      <c r="BA111" s="32" t="n">
        <f aca="false">SUM(BB111:BE111)</f>
        <v>0</v>
      </c>
      <c r="BB111" s="32" t="n">
        <f aca="false">SUM(BF111:BH111)</f>
        <v>0</v>
      </c>
      <c r="BC111" s="32" t="n">
        <f aca="false">SUM(BI111:BK111)</f>
        <v>0</v>
      </c>
      <c r="BD111" s="32" t="n">
        <f aca="false">SUM(BL111:BN111)</f>
        <v>0</v>
      </c>
      <c r="BE111" s="32" t="n">
        <f aca="false">SUM(BO111:BQ111)</f>
        <v>0</v>
      </c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60" t="n">
        <f aca="false">IF(N111=0,0,BA111/N111%)</f>
        <v>0</v>
      </c>
      <c r="BS111" s="60" t="n">
        <f aca="false">BA111-AJ111</f>
        <v>0</v>
      </c>
      <c r="BT111" s="26"/>
      <c r="BU111" s="26"/>
      <c r="BV111" s="26"/>
      <c r="BW111" s="26"/>
      <c r="BX111" s="26"/>
      <c r="BY111" s="26"/>
      <c r="BZ111" s="26"/>
    </row>
    <row r="112" customFormat="false" ht="15" hidden="false" customHeight="true" outlineLevel="0" collapsed="false">
      <c r="D112" s="1" t="s">
        <v>104</v>
      </c>
      <c r="E112" s="1" t="n">
        <v>6</v>
      </c>
      <c r="F112" s="69"/>
      <c r="G112" s="45" t="str">
        <f aca="false">G110 &amp; ".2"</f>
        <v>5.2.1.2.2.2</v>
      </c>
      <c r="H112" s="41" t="s">
        <v>97</v>
      </c>
      <c r="I112" s="29" t="s">
        <v>87</v>
      </c>
      <c r="J112" s="71" t="n">
        <v>0</v>
      </c>
      <c r="K112" s="71" t="n">
        <v>0</v>
      </c>
      <c r="L112" s="71" t="n">
        <v>0</v>
      </c>
      <c r="M112" s="71" t="n">
        <v>0</v>
      </c>
      <c r="N112" s="72" t="n">
        <f aca="false">SUM(O112:R112)</f>
        <v>0</v>
      </c>
      <c r="O112" s="71" t="n">
        <v>0</v>
      </c>
      <c r="P112" s="71" t="n">
        <v>0</v>
      </c>
      <c r="Q112" s="71" t="n">
        <v>0</v>
      </c>
      <c r="R112" s="71" t="n">
        <v>0</v>
      </c>
      <c r="S112" s="72" t="n">
        <f aca="false">SUM(T112:W112)</f>
        <v>0</v>
      </c>
      <c r="T112" s="72" t="n">
        <f aca="false">SUM(X112:Z112)</f>
        <v>0</v>
      </c>
      <c r="U112" s="72" t="n">
        <f aca="false">SUM(AA112:AC112)</f>
        <v>0</v>
      </c>
      <c r="V112" s="72" t="n">
        <f aca="false">SUM(AD112:AF112)</f>
        <v>0</v>
      </c>
      <c r="W112" s="72" t="n">
        <f aca="false">SUM(AG112:AI112)</f>
        <v>0</v>
      </c>
      <c r="X112" s="71" t="n">
        <v>0</v>
      </c>
      <c r="Y112" s="71" t="n">
        <v>0</v>
      </c>
      <c r="Z112" s="71" t="n">
        <v>0</v>
      </c>
      <c r="AA112" s="71" t="n">
        <v>0</v>
      </c>
      <c r="AB112" s="71" t="n">
        <v>0</v>
      </c>
      <c r="AC112" s="71" t="n">
        <v>0</v>
      </c>
      <c r="AD112" s="71" t="n">
        <v>0</v>
      </c>
      <c r="AE112" s="71" t="n">
        <v>0</v>
      </c>
      <c r="AF112" s="71" t="n">
        <v>0</v>
      </c>
      <c r="AG112" s="71" t="n">
        <v>0</v>
      </c>
      <c r="AH112" s="71" t="n">
        <v>0</v>
      </c>
      <c r="AI112" s="71" t="n">
        <v>0</v>
      </c>
      <c r="AJ112" s="72" t="n">
        <f aca="false">SUM(AK112:AN112)</f>
        <v>0</v>
      </c>
      <c r="AK112" s="72" t="n">
        <f aca="false">SUM(AO112:AQ112)</f>
        <v>0</v>
      </c>
      <c r="AL112" s="72" t="n">
        <f aca="false">SUM(AR112:AT112)</f>
        <v>0</v>
      </c>
      <c r="AM112" s="72" t="n">
        <f aca="false">SUM(AU112:AW112)</f>
        <v>0</v>
      </c>
      <c r="AN112" s="72" t="n">
        <f aca="false">SUM(AX112:AZ112)</f>
        <v>0</v>
      </c>
      <c r="AO112" s="71" t="n">
        <v>0</v>
      </c>
      <c r="AP112" s="71" t="n">
        <v>0</v>
      </c>
      <c r="AQ112" s="71" t="n">
        <v>0</v>
      </c>
      <c r="AR112" s="71" t="n">
        <v>0</v>
      </c>
      <c r="AS112" s="71" t="n">
        <v>0</v>
      </c>
      <c r="AT112" s="71" t="n">
        <v>0</v>
      </c>
      <c r="AU112" s="71" t="n">
        <v>0</v>
      </c>
      <c r="AV112" s="71" t="n">
        <v>0</v>
      </c>
      <c r="AW112" s="71" t="n">
        <v>0</v>
      </c>
      <c r="AX112" s="71" t="n">
        <v>0</v>
      </c>
      <c r="AY112" s="71" t="n">
        <v>0</v>
      </c>
      <c r="AZ112" s="71" t="n">
        <v>0</v>
      </c>
      <c r="BA112" s="32" t="n">
        <f aca="false">SUM(BB112:BE112)</f>
        <v>0</v>
      </c>
      <c r="BB112" s="32" t="n">
        <f aca="false">SUM(BF112:BH112)</f>
        <v>0</v>
      </c>
      <c r="BC112" s="32" t="n">
        <f aca="false">SUM(BI112:BK112)</f>
        <v>0</v>
      </c>
      <c r="BD112" s="32" t="n">
        <f aca="false">SUM(BL112:BN112)</f>
        <v>0</v>
      </c>
      <c r="BE112" s="32" t="n">
        <f aca="false">SUM(BO112:BQ112)</f>
        <v>0</v>
      </c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60" t="n">
        <f aca="false">IF(N112=0,0,BA112/N112%)</f>
        <v>0</v>
      </c>
      <c r="BS112" s="60" t="n">
        <f aca="false">BA112-AJ112</f>
        <v>0</v>
      </c>
      <c r="BT112" s="26"/>
      <c r="BU112" s="26"/>
      <c r="BV112" s="26"/>
      <c r="BW112" s="26"/>
      <c r="BX112" s="26"/>
      <c r="BY112" s="26"/>
      <c r="BZ112" s="26"/>
    </row>
    <row r="113" customFormat="false" ht="15" hidden="false" customHeight="true" outlineLevel="0" collapsed="false">
      <c r="D113" s="1" t="s">
        <v>105</v>
      </c>
      <c r="E113" s="1" t="n">
        <v>7</v>
      </c>
      <c r="F113" s="69"/>
      <c r="G113" s="45" t="str">
        <f aca="false">G110 &amp; ".3"</f>
        <v>5.2.1.2.2.3</v>
      </c>
      <c r="H113" s="41" t="s">
        <v>98</v>
      </c>
      <c r="I113" s="29" t="s">
        <v>87</v>
      </c>
      <c r="J113" s="71" t="n">
        <v>0</v>
      </c>
      <c r="K113" s="71" t="n">
        <v>0</v>
      </c>
      <c r="L113" s="71" t="n">
        <v>0</v>
      </c>
      <c r="M113" s="71" t="n">
        <v>0</v>
      </c>
      <c r="N113" s="72" t="n">
        <f aca="false">SUM(O113:R113)</f>
        <v>0</v>
      </c>
      <c r="O113" s="71" t="n">
        <v>0</v>
      </c>
      <c r="P113" s="71" t="n">
        <v>0</v>
      </c>
      <c r="Q113" s="71" t="n">
        <v>0</v>
      </c>
      <c r="R113" s="71" t="n">
        <v>0</v>
      </c>
      <c r="S113" s="72" t="n">
        <f aca="false">SUM(T113:W113)</f>
        <v>0</v>
      </c>
      <c r="T113" s="72" t="n">
        <f aca="false">SUM(X113:Z113)</f>
        <v>0</v>
      </c>
      <c r="U113" s="72" t="n">
        <f aca="false">SUM(AA113:AC113)</f>
        <v>0</v>
      </c>
      <c r="V113" s="72" t="n">
        <f aca="false">SUM(AD113:AF113)</f>
        <v>0</v>
      </c>
      <c r="W113" s="72" t="n">
        <f aca="false">SUM(AG113:AI113)</f>
        <v>0</v>
      </c>
      <c r="X113" s="71" t="n">
        <v>0</v>
      </c>
      <c r="Y113" s="71" t="n">
        <v>0</v>
      </c>
      <c r="Z113" s="71" t="n">
        <v>0</v>
      </c>
      <c r="AA113" s="71" t="n">
        <v>0</v>
      </c>
      <c r="AB113" s="71" t="n">
        <v>0</v>
      </c>
      <c r="AC113" s="71" t="n">
        <v>0</v>
      </c>
      <c r="AD113" s="71" t="n">
        <v>0</v>
      </c>
      <c r="AE113" s="71" t="n">
        <v>0</v>
      </c>
      <c r="AF113" s="71" t="n">
        <v>0</v>
      </c>
      <c r="AG113" s="71" t="n">
        <v>0</v>
      </c>
      <c r="AH113" s="71" t="n">
        <v>0</v>
      </c>
      <c r="AI113" s="71" t="n">
        <v>0</v>
      </c>
      <c r="AJ113" s="72" t="n">
        <f aca="false">SUM(AK113:AN113)</f>
        <v>0</v>
      </c>
      <c r="AK113" s="72" t="n">
        <f aca="false">SUM(AO113:AQ113)</f>
        <v>0</v>
      </c>
      <c r="AL113" s="72" t="n">
        <f aca="false">SUM(AR113:AT113)</f>
        <v>0</v>
      </c>
      <c r="AM113" s="72" t="n">
        <f aca="false">SUM(AU113:AW113)</f>
        <v>0</v>
      </c>
      <c r="AN113" s="72" t="n">
        <f aca="false">SUM(AX113:AZ113)</f>
        <v>0</v>
      </c>
      <c r="AO113" s="71" t="n">
        <v>0</v>
      </c>
      <c r="AP113" s="71" t="n">
        <v>0</v>
      </c>
      <c r="AQ113" s="71" t="n">
        <v>0</v>
      </c>
      <c r="AR113" s="71" t="n">
        <v>0</v>
      </c>
      <c r="AS113" s="71" t="n">
        <v>0</v>
      </c>
      <c r="AT113" s="71" t="n">
        <v>0</v>
      </c>
      <c r="AU113" s="71" t="n">
        <v>0</v>
      </c>
      <c r="AV113" s="71" t="n">
        <v>0</v>
      </c>
      <c r="AW113" s="71" t="n">
        <v>0</v>
      </c>
      <c r="AX113" s="71" t="n">
        <v>0</v>
      </c>
      <c r="AY113" s="71" t="n">
        <v>0</v>
      </c>
      <c r="AZ113" s="71" t="n">
        <v>0</v>
      </c>
      <c r="BA113" s="32" t="n">
        <f aca="false">SUM(BB113:BE113)</f>
        <v>0</v>
      </c>
      <c r="BB113" s="32" t="n">
        <f aca="false">SUM(BF113:BH113)</f>
        <v>0</v>
      </c>
      <c r="BC113" s="32" t="n">
        <f aca="false">SUM(BI113:BK113)</f>
        <v>0</v>
      </c>
      <c r="BD113" s="32" t="n">
        <f aca="false">SUM(BL113:BN113)</f>
        <v>0</v>
      </c>
      <c r="BE113" s="32" t="n">
        <f aca="false">SUM(BO113:BQ113)</f>
        <v>0</v>
      </c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60" t="n">
        <f aca="false">IF(N113=0,0,BA113/N113%)</f>
        <v>0</v>
      </c>
      <c r="BS113" s="60" t="n">
        <f aca="false">BA113-AJ113</f>
        <v>0</v>
      </c>
      <c r="BT113" s="26"/>
      <c r="BU113" s="26"/>
      <c r="BV113" s="26"/>
      <c r="BW113" s="26"/>
      <c r="BX113" s="26"/>
      <c r="BY113" s="26"/>
      <c r="BZ113" s="26"/>
    </row>
    <row r="114" customFormat="false" ht="15" hidden="false" customHeight="true" outlineLevel="0" collapsed="false">
      <c r="B114" s="1" t="str">
        <f aca="false">B106</f>
        <v>5.2</v>
      </c>
      <c r="C114" s="1" t="n">
        <f aca="false">C106</f>
        <v>1</v>
      </c>
      <c r="D114" s="1" t="s">
        <v>106</v>
      </c>
      <c r="E114" s="1" t="n">
        <v>8</v>
      </c>
      <c r="F114" s="69"/>
      <c r="G114" s="45" t="str">
        <f aca="false">G110 &amp; ".4"</f>
        <v>5.2.1.2.2.4</v>
      </c>
      <c r="H114" s="41" t="s">
        <v>99</v>
      </c>
      <c r="I114" s="29" t="s">
        <v>87</v>
      </c>
      <c r="J114" s="71" t="n">
        <v>0</v>
      </c>
      <c r="K114" s="71" t="n">
        <v>0</v>
      </c>
      <c r="L114" s="71" t="n">
        <v>0</v>
      </c>
      <c r="M114" s="71" t="n">
        <v>0</v>
      </c>
      <c r="N114" s="72" t="n">
        <f aca="false">SUM(O114:R114)</f>
        <v>0</v>
      </c>
      <c r="O114" s="71" t="n">
        <v>0</v>
      </c>
      <c r="P114" s="71" t="n">
        <v>0</v>
      </c>
      <c r="Q114" s="71" t="n">
        <v>0</v>
      </c>
      <c r="R114" s="71" t="n">
        <v>0</v>
      </c>
      <c r="S114" s="72" t="n">
        <f aca="false">SUM(T114:W114)</f>
        <v>0</v>
      </c>
      <c r="T114" s="72" t="n">
        <f aca="false">SUM(X114:Z114)</f>
        <v>0</v>
      </c>
      <c r="U114" s="72" t="n">
        <f aca="false">SUM(AA114:AC114)</f>
        <v>0</v>
      </c>
      <c r="V114" s="72" t="n">
        <f aca="false">SUM(AD114:AF114)</f>
        <v>0</v>
      </c>
      <c r="W114" s="72" t="n">
        <f aca="false">SUM(AG114:AI114)</f>
        <v>0</v>
      </c>
      <c r="X114" s="71" t="n">
        <v>0</v>
      </c>
      <c r="Y114" s="71" t="n">
        <v>0</v>
      </c>
      <c r="Z114" s="71" t="n">
        <v>0</v>
      </c>
      <c r="AA114" s="71" t="n">
        <v>0</v>
      </c>
      <c r="AB114" s="71" t="n">
        <v>0</v>
      </c>
      <c r="AC114" s="71" t="n">
        <v>0</v>
      </c>
      <c r="AD114" s="71" t="n">
        <v>0</v>
      </c>
      <c r="AE114" s="71" t="n">
        <v>0</v>
      </c>
      <c r="AF114" s="71" t="n">
        <v>0</v>
      </c>
      <c r="AG114" s="71" t="n">
        <v>0</v>
      </c>
      <c r="AH114" s="71" t="n">
        <v>0</v>
      </c>
      <c r="AI114" s="71" t="n">
        <v>0</v>
      </c>
      <c r="AJ114" s="72" t="n">
        <f aca="false">SUM(AK114:AN114)</f>
        <v>0</v>
      </c>
      <c r="AK114" s="72" t="n">
        <f aca="false">SUM(AO114:AQ114)</f>
        <v>0</v>
      </c>
      <c r="AL114" s="72" t="n">
        <f aca="false">SUM(AR114:AT114)</f>
        <v>0</v>
      </c>
      <c r="AM114" s="72" t="n">
        <f aca="false">SUM(AU114:AW114)</f>
        <v>0</v>
      </c>
      <c r="AN114" s="72" t="n">
        <f aca="false">SUM(AX114:AZ114)</f>
        <v>0</v>
      </c>
      <c r="AO114" s="71" t="n">
        <v>0</v>
      </c>
      <c r="AP114" s="71" t="n">
        <v>0</v>
      </c>
      <c r="AQ114" s="71" t="n">
        <v>0</v>
      </c>
      <c r="AR114" s="71" t="n">
        <v>0</v>
      </c>
      <c r="AS114" s="71" t="n">
        <v>0</v>
      </c>
      <c r="AT114" s="71" t="n">
        <v>0</v>
      </c>
      <c r="AU114" s="71" t="n">
        <v>0</v>
      </c>
      <c r="AV114" s="71" t="n">
        <v>0</v>
      </c>
      <c r="AW114" s="71" t="n">
        <v>0</v>
      </c>
      <c r="AX114" s="71" t="n">
        <v>0</v>
      </c>
      <c r="AY114" s="71" t="n">
        <v>0</v>
      </c>
      <c r="AZ114" s="71" t="n">
        <v>0</v>
      </c>
      <c r="BA114" s="32" t="n">
        <f aca="false">SUM(BB114:BE114)</f>
        <v>0</v>
      </c>
      <c r="BB114" s="32" t="n">
        <f aca="false">SUM(BF114:BH114)</f>
        <v>0</v>
      </c>
      <c r="BC114" s="32" t="n">
        <f aca="false">SUM(BI114:BK114)</f>
        <v>0</v>
      </c>
      <c r="BD114" s="32" t="n">
        <f aca="false">SUM(BL114:BN114)</f>
        <v>0</v>
      </c>
      <c r="BE114" s="32" t="n">
        <f aca="false">SUM(BO114:BQ114)</f>
        <v>0</v>
      </c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60" t="n">
        <f aca="false">IF(N114=0,0,BA114/N114%)</f>
        <v>0</v>
      </c>
      <c r="BS114" s="60" t="n">
        <f aca="false">BA114-AJ114</f>
        <v>0</v>
      </c>
      <c r="BT114" s="26"/>
      <c r="BU114" s="26"/>
      <c r="BV114" s="26"/>
      <c r="BW114" s="26"/>
      <c r="BX114" s="26"/>
      <c r="BY114" s="26"/>
      <c r="BZ114" s="26"/>
    </row>
    <row r="115" customFormat="false" ht="15" hidden="false" customHeight="true" outlineLevel="0" collapsed="false">
      <c r="C115" s="2"/>
      <c r="G115" s="54"/>
      <c r="H115" s="55" t="s">
        <v>124</v>
      </c>
      <c r="I115" s="55"/>
      <c r="J115" s="55"/>
      <c r="K115" s="56"/>
      <c r="L115" s="57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</row>
    <row r="116" s="17" customFormat="true" ht="15" hidden="false" customHeight="true" outlineLevel="0" collapsed="false">
      <c r="A116" s="16"/>
      <c r="B116" s="1"/>
      <c r="C116" s="16"/>
      <c r="D116" s="16"/>
      <c r="E116" s="16"/>
      <c r="G116" s="18" t="s">
        <v>131</v>
      </c>
      <c r="H116" s="24" t="s">
        <v>132</v>
      </c>
      <c r="I116" s="20" t="s">
        <v>87</v>
      </c>
      <c r="J116" s="59" t="n">
        <f aca="false">J84+J93</f>
        <v>19780.851</v>
      </c>
      <c r="K116" s="59" t="n">
        <f aca="false">K84+K93</f>
        <v>27614.015</v>
      </c>
      <c r="L116" s="59" t="n">
        <f aca="false">L84+L93</f>
        <v>26464</v>
      </c>
      <c r="M116" s="59" t="n">
        <f aca="false">M84+M93</f>
        <v>25039.55</v>
      </c>
      <c r="N116" s="59" t="n">
        <f aca="false">SUM(O116:R116)</f>
        <v>27500</v>
      </c>
      <c r="O116" s="59" t="n">
        <f aca="false">O84+O93</f>
        <v>15000</v>
      </c>
      <c r="P116" s="59" t="n">
        <f aca="false">P84+P93</f>
        <v>2000</v>
      </c>
      <c r="Q116" s="59" t="n">
        <f aca="false">Q84+Q93</f>
        <v>0</v>
      </c>
      <c r="R116" s="59" t="n">
        <f aca="false">R84+R93</f>
        <v>10500</v>
      </c>
      <c r="S116" s="59" t="n">
        <f aca="false">SUM(T116:W116)</f>
        <v>25638.9681376268</v>
      </c>
      <c r="T116" s="59" t="n">
        <f aca="false">SUM(X116:Z116)</f>
        <v>12769.2968516371</v>
      </c>
      <c r="U116" s="59" t="n">
        <f aca="false">SUM(AA116:AC116)</f>
        <v>2121.77618575061</v>
      </c>
      <c r="V116" s="59" t="n">
        <f aca="false">SUM(AD116:AF116)</f>
        <v>0</v>
      </c>
      <c r="W116" s="59" t="n">
        <f aca="false">SUM(AG116:AI116)</f>
        <v>10747.8951002391</v>
      </c>
      <c r="X116" s="59" t="n">
        <f aca="false">X84+X93</f>
        <v>4784.434</v>
      </c>
      <c r="Y116" s="59" t="n">
        <f aca="false">Y84+Y93</f>
        <v>3873.144</v>
      </c>
      <c r="Z116" s="59" t="n">
        <f aca="false">Z84+Z93</f>
        <v>4111.71885163711</v>
      </c>
      <c r="AA116" s="59" t="n">
        <f aca="false">AA84+AA93</f>
        <v>2121.77618575061</v>
      </c>
      <c r="AB116" s="59" t="n">
        <f aca="false">AB84+AB93</f>
        <v>0</v>
      </c>
      <c r="AC116" s="59" t="n">
        <f aca="false">AC84+AC93</f>
        <v>0</v>
      </c>
      <c r="AD116" s="59" t="n">
        <f aca="false">AD84+AD93</f>
        <v>0</v>
      </c>
      <c r="AE116" s="59" t="n">
        <f aca="false">AE84+AE93</f>
        <v>0</v>
      </c>
      <c r="AF116" s="59" t="n">
        <f aca="false">AF84+AF93</f>
        <v>0</v>
      </c>
      <c r="AG116" s="59" t="n">
        <f aca="false">AG84+AG93</f>
        <v>2158.87448513756</v>
      </c>
      <c r="AH116" s="59" t="n">
        <f aca="false">AH84+AH93</f>
        <v>4002.6526151015</v>
      </c>
      <c r="AI116" s="59" t="n">
        <f aca="false">AI84+AI93</f>
        <v>4586.368</v>
      </c>
      <c r="AJ116" s="59" t="n">
        <f aca="false">SUM(AK116:AN116)</f>
        <v>27500.0000034591</v>
      </c>
      <c r="AK116" s="59" t="n">
        <f aca="false">SUM(AO116:AQ116)</f>
        <v>15000.2240034591</v>
      </c>
      <c r="AL116" s="59" t="n">
        <f aca="false">SUM(AR116:AT116)</f>
        <v>1999.776</v>
      </c>
      <c r="AM116" s="59" t="n">
        <f aca="false">SUM(AU116:AW116)</f>
        <v>0</v>
      </c>
      <c r="AN116" s="59" t="n">
        <f aca="false">SUM(AX116:AZ116)</f>
        <v>10500</v>
      </c>
      <c r="AO116" s="59" t="n">
        <f aca="false">AO84+AO93</f>
        <v>5604.34551596331</v>
      </c>
      <c r="AP116" s="59" t="n">
        <f aca="false">AP84+AP93</f>
        <v>5207.15948749577</v>
      </c>
      <c r="AQ116" s="59" t="n">
        <f aca="false">AQ84+AQ93</f>
        <v>4188.719</v>
      </c>
      <c r="AR116" s="59" t="n">
        <f aca="false">AR84+AR93</f>
        <v>1999.776</v>
      </c>
      <c r="AS116" s="59" t="n">
        <f aca="false">AS84+AS93</f>
        <v>0</v>
      </c>
      <c r="AT116" s="59" t="n">
        <f aca="false">AT84+AT93</f>
        <v>0</v>
      </c>
      <c r="AU116" s="59" t="n">
        <f aca="false">AU84+AU93</f>
        <v>0</v>
      </c>
      <c r="AV116" s="59" t="n">
        <f aca="false">AV84+AV93</f>
        <v>0</v>
      </c>
      <c r="AW116" s="59" t="n">
        <f aca="false">AW84+AW93</f>
        <v>0</v>
      </c>
      <c r="AX116" s="59" t="n">
        <f aca="false">AX84+AX93</f>
        <v>2119.979</v>
      </c>
      <c r="AY116" s="59" t="n">
        <f aca="false">AY84+AY93</f>
        <v>3902.653</v>
      </c>
      <c r="AZ116" s="59" t="n">
        <f aca="false">AZ84+AZ93</f>
        <v>4477.368</v>
      </c>
      <c r="BA116" s="26" t="n">
        <f aca="false">SUM(BB116:BE116)</f>
        <v>0</v>
      </c>
      <c r="BB116" s="26" t="n">
        <f aca="false">SUM(BF116:BH116)</f>
        <v>0</v>
      </c>
      <c r="BC116" s="26" t="n">
        <f aca="false">SUM(BI116:BK116)</f>
        <v>0</v>
      </c>
      <c r="BD116" s="26" t="n">
        <f aca="false">SUM(BL116:BN116)</f>
        <v>0</v>
      </c>
      <c r="BE116" s="26" t="n">
        <f aca="false">SUM(BO116:BQ116)</f>
        <v>0</v>
      </c>
      <c r="BF116" s="26" t="n">
        <f aca="false">BF84+BF93</f>
        <v>0</v>
      </c>
      <c r="BG116" s="26" t="n">
        <f aca="false">BG84+BG93</f>
        <v>0</v>
      </c>
      <c r="BH116" s="26" t="n">
        <f aca="false">BH84+BH93</f>
        <v>0</v>
      </c>
      <c r="BI116" s="26" t="n">
        <f aca="false">BI84+BI93</f>
        <v>0</v>
      </c>
      <c r="BJ116" s="26" t="n">
        <f aca="false">BJ84+BJ93</f>
        <v>0</v>
      </c>
      <c r="BK116" s="26" t="n">
        <f aca="false">BK84+BK93</f>
        <v>0</v>
      </c>
      <c r="BL116" s="26" t="n">
        <f aca="false">BL84+BL93</f>
        <v>0</v>
      </c>
      <c r="BM116" s="26" t="n">
        <f aca="false">BM84+BM93</f>
        <v>0</v>
      </c>
      <c r="BN116" s="26" t="n">
        <f aca="false">BN84+BN93</f>
        <v>0</v>
      </c>
      <c r="BO116" s="26" t="n">
        <f aca="false">BO84+BO93</f>
        <v>0</v>
      </c>
      <c r="BP116" s="26" t="n">
        <f aca="false">BP84+BP93</f>
        <v>0</v>
      </c>
      <c r="BQ116" s="26" t="n">
        <f aca="false">BQ84+BQ93</f>
        <v>0</v>
      </c>
      <c r="BR116" s="60" t="n">
        <f aca="false">IF(N116=0,0,BA116/N116%)</f>
        <v>0</v>
      </c>
      <c r="BS116" s="60" t="n">
        <f aca="false">BA116-AJ116</f>
        <v>-27500.0000034591</v>
      </c>
      <c r="BT116" s="26"/>
      <c r="BU116" s="26"/>
      <c r="BV116" s="26"/>
      <c r="BW116" s="26"/>
      <c r="BX116" s="26"/>
      <c r="BY116" s="26"/>
      <c r="BZ116" s="26"/>
    </row>
    <row r="117" customFormat="false" ht="15" hidden="false" customHeight="true" outlineLevel="0" collapsed="false">
      <c r="D117" s="1" t="s">
        <v>92</v>
      </c>
      <c r="E117" s="1" t="n">
        <v>1</v>
      </c>
      <c r="G117" s="29" t="str">
        <f aca="false">G116 &amp; ".0.1"</f>
        <v>6.0.1</v>
      </c>
      <c r="H117" s="30" t="s">
        <v>92</v>
      </c>
      <c r="I117" s="29" t="s">
        <v>87</v>
      </c>
      <c r="J117" s="72" t="n">
        <f aca="false">J85+SUMIF(Баланс!$D$94:$D$115,$D117,Баланс!J$94:J$115)</f>
        <v>19780.851</v>
      </c>
      <c r="K117" s="72" t="n">
        <f aca="false">K85+SUMIF(Баланс!$D$94:$D$115,$D117,Баланс!K$94:K$115)</f>
        <v>27614.015</v>
      </c>
      <c r="L117" s="72" t="n">
        <f aca="false">L85+SUMIF(Баланс!$D$94:$D$115,$D117,Баланс!L$94:L$115)</f>
        <v>26464</v>
      </c>
      <c r="M117" s="72" t="n">
        <f aca="false">M85+SUMIF(Баланс!$D$94:$D$115,$D117,Баланс!M$94:M$115)</f>
        <v>25039.55</v>
      </c>
      <c r="N117" s="72" t="n">
        <f aca="false">SUM(O117:R117)</f>
        <v>27500</v>
      </c>
      <c r="O117" s="72" t="n">
        <f aca="false">O85+SUMIF(Баланс!$D$94:$D$115,$D117,Баланс!O$94:O$115)</f>
        <v>15000</v>
      </c>
      <c r="P117" s="72" t="n">
        <f aca="false">P85+SUMIF(Баланс!$D$94:$D$115,$D117,Баланс!P$94:P$115)</f>
        <v>2000</v>
      </c>
      <c r="Q117" s="72" t="n">
        <f aca="false">Q85+SUMIF(Баланс!$D$94:$D$115,$D117,Баланс!Q$94:Q$115)</f>
        <v>0</v>
      </c>
      <c r="R117" s="72" t="n">
        <f aca="false">R85+SUMIF(Баланс!$D$94:$D$115,$D117,Баланс!R$94:R$115)</f>
        <v>10500</v>
      </c>
      <c r="S117" s="73" t="n">
        <f aca="false">SUM(T117:W117)</f>
        <v>25638.9681376268</v>
      </c>
      <c r="T117" s="72" t="n">
        <f aca="false">SUM(X117:Z117)</f>
        <v>12769.2968516371</v>
      </c>
      <c r="U117" s="72" t="n">
        <f aca="false">SUM(AA117:AC117)</f>
        <v>2121.77618575061</v>
      </c>
      <c r="V117" s="72" t="n">
        <f aca="false">SUM(AD117:AF117)</f>
        <v>0</v>
      </c>
      <c r="W117" s="72" t="n">
        <f aca="false">SUM(AG117:AI117)</f>
        <v>10747.8951002391</v>
      </c>
      <c r="X117" s="72" t="n">
        <f aca="false">X85+SUMIF(Баланс!$D$94:$D$115,$D117,Баланс!X$94:X$115)</f>
        <v>4784.434</v>
      </c>
      <c r="Y117" s="72" t="n">
        <f aca="false">Y85+SUMIF(Баланс!$D$94:$D$115,$D117,Баланс!Y$94:Y$115)</f>
        <v>3873.144</v>
      </c>
      <c r="Z117" s="72" t="n">
        <f aca="false">Z85+SUMIF(Баланс!$D$94:$D$115,$D117,Баланс!Z$94:Z$115)</f>
        <v>4111.71885163711</v>
      </c>
      <c r="AA117" s="72" t="n">
        <f aca="false">AA85+SUMIF(Баланс!$D$94:$D$115,$D117,Баланс!AA$94:AA$115)</f>
        <v>2121.77618575061</v>
      </c>
      <c r="AB117" s="72" t="n">
        <f aca="false">AB85+SUMIF(Баланс!$D$94:$D$115,$D117,Баланс!AB$94:AB$115)</f>
        <v>0</v>
      </c>
      <c r="AC117" s="72" t="n">
        <f aca="false">AC85+SUMIF(Баланс!$D$94:$D$115,$D117,Баланс!AC$94:AC$115)</f>
        <v>0</v>
      </c>
      <c r="AD117" s="72" t="n">
        <f aca="false">AD85+SUMIF(Баланс!$D$94:$D$115,$D117,Баланс!AD$94:AD$115)</f>
        <v>0</v>
      </c>
      <c r="AE117" s="72" t="n">
        <f aca="false">AE85+SUMIF(Баланс!$D$94:$D$115,$D117,Баланс!AE$94:AE$115)</f>
        <v>0</v>
      </c>
      <c r="AF117" s="72" t="n">
        <f aca="false">AF85+SUMIF(Баланс!$D$94:$D$115,$D117,Баланс!AF$94:AF$115)</f>
        <v>0</v>
      </c>
      <c r="AG117" s="72" t="n">
        <f aca="false">AG85+SUMIF(Баланс!$D$94:$D$115,$D117,Баланс!AG$94:AG$115)</f>
        <v>2158.87448513756</v>
      </c>
      <c r="AH117" s="72" t="n">
        <f aca="false">AH85+SUMIF(Баланс!$D$94:$D$115,$D117,Баланс!AH$94:AH$115)</f>
        <v>4002.6526151015</v>
      </c>
      <c r="AI117" s="72" t="n">
        <f aca="false">AI85+SUMIF(Баланс!$D$94:$D$115,$D117,Баланс!AI$94:AI$115)</f>
        <v>4586.368</v>
      </c>
      <c r="AJ117" s="72" t="n">
        <f aca="false">AJ85+SUMIF(Баланс!$D$94:$D$115,$D117,Баланс!AJ$94:AJ$115)</f>
        <v>27500.0000034591</v>
      </c>
      <c r="AK117" s="72" t="n">
        <f aca="false">AK85+SUMIF(Баланс!$D$94:$D$115,$D117,Баланс!AK$94:AK$115)</f>
        <v>15000.2240034591</v>
      </c>
      <c r="AL117" s="72" t="n">
        <f aca="false">AL85+SUMIF(Баланс!$D$94:$D$115,$D117,Баланс!AL$94:AL$115)</f>
        <v>1999.776</v>
      </c>
      <c r="AM117" s="72" t="n">
        <f aca="false">AM85+SUMIF(Баланс!$D$94:$D$115,$D117,Баланс!AM$94:AM$115)</f>
        <v>0</v>
      </c>
      <c r="AN117" s="72" t="n">
        <f aca="false">AN85+SUMIF(Баланс!$D$94:$D$115,$D117,Баланс!AN$94:AN$115)</f>
        <v>10500</v>
      </c>
      <c r="AO117" s="72" t="n">
        <f aca="false">AO85+SUMIF(Баланс!$D$94:$D$115,$D117,Баланс!AO$94:AO$115)</f>
        <v>5604.34551596331</v>
      </c>
      <c r="AP117" s="72" t="n">
        <f aca="false">AP85+SUMIF(Баланс!$D$94:$D$115,$D117,Баланс!AP$94:AP$115)</f>
        <v>5207.15948749577</v>
      </c>
      <c r="AQ117" s="72" t="n">
        <f aca="false">AQ85+SUMIF(Баланс!$D$94:$D$115,$D117,Баланс!AQ$94:AQ$115)</f>
        <v>4188.719</v>
      </c>
      <c r="AR117" s="72" t="n">
        <f aca="false">AR85+SUMIF(Баланс!$D$94:$D$115,$D117,Баланс!AR$94:AR$115)</f>
        <v>1999.776</v>
      </c>
      <c r="AS117" s="72" t="n">
        <f aca="false">AS85+SUMIF(Баланс!$D$94:$D$115,$D117,Баланс!AS$94:AS$115)</f>
        <v>0</v>
      </c>
      <c r="AT117" s="72" t="n">
        <f aca="false">AT85+SUMIF(Баланс!$D$94:$D$115,$D117,Баланс!AT$94:AT$115)</f>
        <v>0</v>
      </c>
      <c r="AU117" s="72" t="n">
        <f aca="false">AU85+SUMIF(Баланс!$D$94:$D$115,$D117,Баланс!AU$94:AU$115)</f>
        <v>0</v>
      </c>
      <c r="AV117" s="72" t="n">
        <f aca="false">AV85+SUMIF(Баланс!$D$94:$D$115,$D117,Баланс!AV$94:AV$115)</f>
        <v>0</v>
      </c>
      <c r="AW117" s="72" t="n">
        <f aca="false">AW85+SUMIF(Баланс!$D$94:$D$115,$D117,Баланс!AW$94:AW$115)</f>
        <v>0</v>
      </c>
      <c r="AX117" s="72" t="n">
        <f aca="false">AX85+SUMIF(Баланс!$D$94:$D$115,$D117,Баланс!AX$94:AX$115)</f>
        <v>2119.979</v>
      </c>
      <c r="AY117" s="72" t="n">
        <f aca="false">AY85+SUMIF(Баланс!$D$94:$D$115,$D117,Баланс!AY$94:AY$115)</f>
        <v>3902.653</v>
      </c>
      <c r="AZ117" s="72" t="n">
        <f aca="false">AZ85+SUMIF(Баланс!$D$94:$D$115,$D117,Баланс!AZ$94:AZ$115)</f>
        <v>4477.368</v>
      </c>
      <c r="BA117" s="32" t="n">
        <f aca="false">SUM(BB117:BE117)</f>
        <v>0</v>
      </c>
      <c r="BB117" s="32" t="n">
        <f aca="false">SUM(BF117:BH117)</f>
        <v>0</v>
      </c>
      <c r="BC117" s="32" t="n">
        <f aca="false">SUM(BI117:BK117)</f>
        <v>0</v>
      </c>
      <c r="BD117" s="32" t="n">
        <f aca="false">SUM(BL117:BN117)</f>
        <v>0</v>
      </c>
      <c r="BE117" s="32" t="n">
        <f aca="false">SUM(BO117:BQ117)</f>
        <v>0</v>
      </c>
      <c r="BF117" s="32" t="n">
        <f aca="false">BF85+SUMIF(Баланс!$D$94:$D$115,$D117,Баланс!BF$94:BF$115)</f>
        <v>0</v>
      </c>
      <c r="BG117" s="32" t="n">
        <f aca="false">BG85+SUMIF(Баланс!$D$94:$D$115,$D117,Баланс!BG$94:BG$115)</f>
        <v>0</v>
      </c>
      <c r="BH117" s="32" t="n">
        <f aca="false">BH85+SUMIF(Баланс!$D$94:$D$115,$D117,Баланс!BH$94:BH$115)</f>
        <v>0</v>
      </c>
      <c r="BI117" s="32" t="n">
        <f aca="false">BI85+SUMIF(Баланс!$D$94:$D$115,$D117,Баланс!BI$94:BI$115)</f>
        <v>0</v>
      </c>
      <c r="BJ117" s="32" t="n">
        <f aca="false">BJ85+SUMIF(Баланс!$D$94:$D$115,$D117,Баланс!BJ$94:BJ$115)</f>
        <v>0</v>
      </c>
      <c r="BK117" s="32" t="n">
        <f aca="false">BK85+SUMIF(Баланс!$D$94:$D$115,$D117,Баланс!BK$94:BK$115)</f>
        <v>0</v>
      </c>
      <c r="BL117" s="32" t="n">
        <f aca="false">BL85+SUMIF(Баланс!$D$94:$D$115,$D117,Баланс!BL$94:BL$115)</f>
        <v>0</v>
      </c>
      <c r="BM117" s="32" t="n">
        <f aca="false">BM85+SUMIF(Баланс!$D$94:$D$115,$D117,Баланс!BM$94:BM$115)</f>
        <v>0</v>
      </c>
      <c r="BN117" s="32" t="n">
        <f aca="false">BN85+SUMIF(Баланс!$D$94:$D$115,$D117,Баланс!BN$94:BN$115)</f>
        <v>0</v>
      </c>
      <c r="BO117" s="32" t="n">
        <f aca="false">BO85+SUMIF(Баланс!$D$94:$D$115,$D117,Баланс!BO$94:BO$115)</f>
        <v>0</v>
      </c>
      <c r="BP117" s="32" t="n">
        <f aca="false">BP85+SUMIF(Баланс!$D$94:$D$115,$D117,Баланс!BP$94:BP$115)</f>
        <v>0</v>
      </c>
      <c r="BQ117" s="32" t="n">
        <f aca="false">BQ85+SUMIF(Баланс!$D$94:$D$115,$D117,Баланс!BQ$94:BQ$115)</f>
        <v>0</v>
      </c>
      <c r="BR117" s="60" t="n">
        <f aca="false">IF(N117=0,0,BA117/N117%)</f>
        <v>0</v>
      </c>
      <c r="BS117" s="60" t="n">
        <f aca="false">BA117-AJ117</f>
        <v>-27500.0000034591</v>
      </c>
      <c r="BT117" s="26"/>
      <c r="BU117" s="26"/>
      <c r="BV117" s="26"/>
      <c r="BW117" s="26"/>
      <c r="BX117" s="26"/>
      <c r="BY117" s="26"/>
      <c r="BZ117" s="26"/>
    </row>
    <row r="118" customFormat="false" ht="15" hidden="false" customHeight="true" outlineLevel="0" collapsed="false">
      <c r="E118" s="1" t="n">
        <v>2</v>
      </c>
      <c r="G118" s="29" t="str">
        <f aca="false">G116 &amp; ".0.2"</f>
        <v>6.0.2</v>
      </c>
      <c r="H118" s="30" t="s">
        <v>93</v>
      </c>
      <c r="I118" s="29" t="s">
        <v>87</v>
      </c>
      <c r="J118" s="72" t="n">
        <f aca="false">J119+J120</f>
        <v>0</v>
      </c>
      <c r="K118" s="72" t="n">
        <f aca="false">K119+K120</f>
        <v>0</v>
      </c>
      <c r="L118" s="72" t="n">
        <f aca="false">L119+L120</f>
        <v>0</v>
      </c>
      <c r="M118" s="72" t="n">
        <f aca="false">M119+M120</f>
        <v>0</v>
      </c>
      <c r="N118" s="72" t="n">
        <f aca="false">SUM(O118:R118)</f>
        <v>0</v>
      </c>
      <c r="O118" s="72" t="n">
        <f aca="false">O119+O120</f>
        <v>0</v>
      </c>
      <c r="P118" s="72" t="n">
        <f aca="false">P119+P120</f>
        <v>0</v>
      </c>
      <c r="Q118" s="72" t="n">
        <f aca="false">Q119+Q120</f>
        <v>0</v>
      </c>
      <c r="R118" s="72" t="n">
        <f aca="false">R119+R120</f>
        <v>0</v>
      </c>
      <c r="S118" s="73" t="n">
        <f aca="false">SUM(T118:W118)</f>
        <v>0</v>
      </c>
      <c r="T118" s="72" t="n">
        <f aca="false">SUM(X118:Z118)</f>
        <v>0</v>
      </c>
      <c r="U118" s="72" t="n">
        <f aca="false">SUM(AA118:AC118)</f>
        <v>0</v>
      </c>
      <c r="V118" s="72" t="n">
        <f aca="false">SUM(AD118:AF118)</f>
        <v>0</v>
      </c>
      <c r="W118" s="72" t="n">
        <f aca="false">SUM(AG118:AI118)</f>
        <v>0</v>
      </c>
      <c r="X118" s="72" t="n">
        <f aca="false">X119+X120</f>
        <v>0</v>
      </c>
      <c r="Y118" s="72" t="n">
        <f aca="false">Y119+Y120</f>
        <v>0</v>
      </c>
      <c r="Z118" s="72" t="n">
        <f aca="false">Z119+Z120</f>
        <v>0</v>
      </c>
      <c r="AA118" s="72" t="n">
        <f aca="false">AA119+AA120</f>
        <v>0</v>
      </c>
      <c r="AB118" s="72" t="n">
        <f aca="false">AB119+AB120</f>
        <v>0</v>
      </c>
      <c r="AC118" s="72" t="n">
        <f aca="false">AC119+AC120</f>
        <v>0</v>
      </c>
      <c r="AD118" s="72" t="n">
        <f aca="false">AD119+AD120</f>
        <v>0</v>
      </c>
      <c r="AE118" s="72" t="n">
        <f aca="false">AE119+AE120</f>
        <v>0</v>
      </c>
      <c r="AF118" s="72" t="n">
        <f aca="false">AF119+AF120</f>
        <v>0</v>
      </c>
      <c r="AG118" s="72" t="n">
        <f aca="false">AG119+AG120</f>
        <v>0</v>
      </c>
      <c r="AH118" s="72" t="n">
        <f aca="false">AH119+AH120</f>
        <v>0</v>
      </c>
      <c r="AI118" s="72" t="n">
        <f aca="false">AI119+AI120</f>
        <v>0</v>
      </c>
      <c r="AJ118" s="72" t="n">
        <f aca="false">AJ119+AJ120</f>
        <v>0</v>
      </c>
      <c r="AK118" s="72" t="n">
        <f aca="false">AK119+AK120</f>
        <v>0</v>
      </c>
      <c r="AL118" s="72" t="n">
        <f aca="false">AL119+AL120</f>
        <v>0</v>
      </c>
      <c r="AM118" s="72" t="n">
        <f aca="false">AM119+AM120</f>
        <v>0</v>
      </c>
      <c r="AN118" s="72" t="n">
        <f aca="false">AN119+AN120</f>
        <v>0</v>
      </c>
      <c r="AO118" s="72" t="n">
        <f aca="false">AO119+AO120</f>
        <v>0</v>
      </c>
      <c r="AP118" s="72" t="n">
        <f aca="false">AP119+AP120</f>
        <v>0</v>
      </c>
      <c r="AQ118" s="72" t="n">
        <f aca="false">AQ119+AQ120</f>
        <v>0</v>
      </c>
      <c r="AR118" s="72" t="n">
        <f aca="false">AR119+AR120</f>
        <v>0</v>
      </c>
      <c r="AS118" s="72" t="n">
        <f aca="false">AS119+AS120</f>
        <v>0</v>
      </c>
      <c r="AT118" s="72" t="n">
        <f aca="false">AT119+AT120</f>
        <v>0</v>
      </c>
      <c r="AU118" s="72" t="n">
        <f aca="false">AU119+AU120</f>
        <v>0</v>
      </c>
      <c r="AV118" s="72" t="n">
        <f aca="false">AV119+AV120</f>
        <v>0</v>
      </c>
      <c r="AW118" s="72" t="n">
        <f aca="false">AW119+AW120</f>
        <v>0</v>
      </c>
      <c r="AX118" s="72" t="n">
        <f aca="false">AX119+AX120</f>
        <v>0</v>
      </c>
      <c r="AY118" s="72" t="n">
        <f aca="false">AY119+AY120</f>
        <v>0</v>
      </c>
      <c r="AZ118" s="72" t="n">
        <f aca="false">AZ119+AZ120</f>
        <v>0</v>
      </c>
      <c r="BA118" s="32" t="n">
        <f aca="false">SUM(BB118:BE118)</f>
        <v>0</v>
      </c>
      <c r="BB118" s="32" t="n">
        <f aca="false">SUM(BF118:BH118)</f>
        <v>0</v>
      </c>
      <c r="BC118" s="32" t="n">
        <f aca="false">SUM(BI118:BK118)</f>
        <v>0</v>
      </c>
      <c r="BD118" s="32" t="n">
        <f aca="false">SUM(BL118:BN118)</f>
        <v>0</v>
      </c>
      <c r="BE118" s="32" t="n">
        <f aca="false">SUM(BO118:BQ118)</f>
        <v>0</v>
      </c>
      <c r="BF118" s="32" t="n">
        <f aca="false">BF119+BF120</f>
        <v>0</v>
      </c>
      <c r="BG118" s="32" t="n">
        <f aca="false">BG119+BG120</f>
        <v>0</v>
      </c>
      <c r="BH118" s="32" t="n">
        <f aca="false">BH119+BH120</f>
        <v>0</v>
      </c>
      <c r="BI118" s="32" t="n">
        <f aca="false">BI119+BI120</f>
        <v>0</v>
      </c>
      <c r="BJ118" s="32" t="n">
        <f aca="false">BJ119+BJ120</f>
        <v>0</v>
      </c>
      <c r="BK118" s="32" t="n">
        <f aca="false">BK119+BK120</f>
        <v>0</v>
      </c>
      <c r="BL118" s="32" t="n">
        <f aca="false">BL119+BL120</f>
        <v>0</v>
      </c>
      <c r="BM118" s="32" t="n">
        <f aca="false">BM119+BM120</f>
        <v>0</v>
      </c>
      <c r="BN118" s="32" t="n">
        <f aca="false">BN119+BN120</f>
        <v>0</v>
      </c>
      <c r="BO118" s="32" t="n">
        <f aca="false">BO119+BO120</f>
        <v>0</v>
      </c>
      <c r="BP118" s="32" t="n">
        <f aca="false">BP119+BP120</f>
        <v>0</v>
      </c>
      <c r="BQ118" s="32" t="n">
        <f aca="false">BQ119+BQ120</f>
        <v>0</v>
      </c>
      <c r="BR118" s="60" t="n">
        <f aca="false">IF(N118=0,0,BA118/N118%)</f>
        <v>0</v>
      </c>
      <c r="BS118" s="60" t="n">
        <f aca="false">BA118-AJ118</f>
        <v>0</v>
      </c>
      <c r="BT118" s="26"/>
      <c r="BU118" s="26"/>
      <c r="BV118" s="26"/>
      <c r="BW118" s="26"/>
      <c r="BX118" s="26"/>
      <c r="BY118" s="26"/>
      <c r="BZ118" s="26"/>
    </row>
    <row r="119" customFormat="false" ht="15" hidden="false" customHeight="true" outlineLevel="0" collapsed="false">
      <c r="D119" s="1" t="s">
        <v>94</v>
      </c>
      <c r="E119" s="1" t="n">
        <v>3</v>
      </c>
      <c r="G119" s="29" t="str">
        <f aca="false">G118 &amp; ".1"</f>
        <v>6.0.2.1</v>
      </c>
      <c r="H119" s="33" t="s">
        <v>94</v>
      </c>
      <c r="I119" s="29" t="s">
        <v>87</v>
      </c>
      <c r="J119" s="72" t="n">
        <f aca="false">J87+SUMIF(Баланс!$D$94:$D$115,$D119,Баланс!J$94:J$115)</f>
        <v>0</v>
      </c>
      <c r="K119" s="72" t="n">
        <f aca="false">K87+SUMIF(Баланс!$D$94:$D$115,$D119,Баланс!K$94:K$115)</f>
        <v>0</v>
      </c>
      <c r="L119" s="72" t="n">
        <f aca="false">L87+SUMIF(Баланс!$D$94:$D$115,$D119,Баланс!L$94:L$115)</f>
        <v>0</v>
      </c>
      <c r="M119" s="72" t="n">
        <f aca="false">M87+SUMIF(Баланс!$D$94:$D$115,$D119,Баланс!M$94:M$115)</f>
        <v>0</v>
      </c>
      <c r="N119" s="72" t="n">
        <f aca="false">SUM(O119:R119)</f>
        <v>0</v>
      </c>
      <c r="O119" s="72" t="n">
        <f aca="false">O87+SUMIF(Баланс!$D$94:$D$115,$D119,Баланс!O$94:O$115)</f>
        <v>0</v>
      </c>
      <c r="P119" s="72" t="n">
        <f aca="false">P87+SUMIF(Баланс!$D$94:$D$115,$D119,Баланс!P$94:P$115)</f>
        <v>0</v>
      </c>
      <c r="Q119" s="72" t="n">
        <f aca="false">Q87+SUMIF(Баланс!$D$94:$D$115,$D119,Баланс!Q$94:Q$115)</f>
        <v>0</v>
      </c>
      <c r="R119" s="72" t="n">
        <f aca="false">R87+SUMIF(Баланс!$D$94:$D$115,$D119,Баланс!R$94:R$115)</f>
        <v>0</v>
      </c>
      <c r="S119" s="73" t="n">
        <f aca="false">SUM(T119:W119)</f>
        <v>0</v>
      </c>
      <c r="T119" s="72" t="n">
        <f aca="false">SUM(X119:Z119)</f>
        <v>0</v>
      </c>
      <c r="U119" s="72" t="n">
        <f aca="false">SUM(AA119:AC119)</f>
        <v>0</v>
      </c>
      <c r="V119" s="72" t="n">
        <f aca="false">SUM(AD119:AF119)</f>
        <v>0</v>
      </c>
      <c r="W119" s="72" t="n">
        <f aca="false">SUM(AG119:AI119)</f>
        <v>0</v>
      </c>
      <c r="X119" s="72" t="n">
        <f aca="false">X87+SUMIF(Баланс!$D$94:$D$115,$D119,Баланс!X$94:X$115)</f>
        <v>0</v>
      </c>
      <c r="Y119" s="72" t="n">
        <f aca="false">Y87+SUMIF(Баланс!$D$94:$D$115,$D119,Баланс!Y$94:Y$115)</f>
        <v>0</v>
      </c>
      <c r="Z119" s="72" t="n">
        <f aca="false">Z87+SUMIF(Баланс!$D$94:$D$115,$D119,Баланс!Z$94:Z$115)</f>
        <v>0</v>
      </c>
      <c r="AA119" s="72" t="n">
        <f aca="false">AA87+SUMIF(Баланс!$D$94:$D$115,$D119,Баланс!AA$94:AA$115)</f>
        <v>0</v>
      </c>
      <c r="AB119" s="72" t="n">
        <f aca="false">AB87+SUMIF(Баланс!$D$94:$D$115,$D119,Баланс!AB$94:AB$115)</f>
        <v>0</v>
      </c>
      <c r="AC119" s="72" t="n">
        <f aca="false">AC87+SUMIF(Баланс!$D$94:$D$115,$D119,Баланс!AC$94:AC$115)</f>
        <v>0</v>
      </c>
      <c r="AD119" s="72" t="n">
        <f aca="false">AD87+SUMIF(Баланс!$D$94:$D$115,$D119,Баланс!AD$94:AD$115)</f>
        <v>0</v>
      </c>
      <c r="AE119" s="72" t="n">
        <f aca="false">AE87+SUMIF(Баланс!$D$94:$D$115,$D119,Баланс!AE$94:AE$115)</f>
        <v>0</v>
      </c>
      <c r="AF119" s="72" t="n">
        <f aca="false">AF87+SUMIF(Баланс!$D$94:$D$115,$D119,Баланс!AF$94:AF$115)</f>
        <v>0</v>
      </c>
      <c r="AG119" s="72" t="n">
        <f aca="false">AG87+SUMIF(Баланс!$D$94:$D$115,$D119,Баланс!AG$94:AG$115)</f>
        <v>0</v>
      </c>
      <c r="AH119" s="72" t="n">
        <f aca="false">AH87+SUMIF(Баланс!$D$94:$D$115,$D119,Баланс!AH$94:AH$115)</f>
        <v>0</v>
      </c>
      <c r="AI119" s="72" t="n">
        <f aca="false">AI87+SUMIF(Баланс!$D$94:$D$115,$D119,Баланс!AI$94:AI$115)</f>
        <v>0</v>
      </c>
      <c r="AJ119" s="72" t="n">
        <f aca="false">AJ87+SUMIF(Баланс!$D$94:$D$115,$D119,Баланс!AJ$94:AJ$115)</f>
        <v>0</v>
      </c>
      <c r="AK119" s="72" t="n">
        <f aca="false">AK87+SUMIF(Баланс!$D$94:$D$115,$D119,Баланс!AK$94:AK$115)</f>
        <v>0</v>
      </c>
      <c r="AL119" s="72" t="n">
        <f aca="false">AL87+SUMIF(Баланс!$D$94:$D$115,$D119,Баланс!AL$94:AL$115)</f>
        <v>0</v>
      </c>
      <c r="AM119" s="72" t="n">
        <f aca="false">AM87+SUMIF(Баланс!$D$94:$D$115,$D119,Баланс!AM$94:AM$115)</f>
        <v>0</v>
      </c>
      <c r="AN119" s="72" t="n">
        <f aca="false">AN87+SUMIF(Баланс!$D$94:$D$115,$D119,Баланс!AN$94:AN$115)</f>
        <v>0</v>
      </c>
      <c r="AO119" s="72" t="n">
        <f aca="false">AO87+SUMIF(Баланс!$D$94:$D$115,$D119,Баланс!AO$94:AO$115)</f>
        <v>0</v>
      </c>
      <c r="AP119" s="72" t="n">
        <f aca="false">AP87+SUMIF(Баланс!$D$94:$D$115,$D119,Баланс!AP$94:AP$115)</f>
        <v>0</v>
      </c>
      <c r="AQ119" s="72" t="n">
        <f aca="false">AQ87+SUMIF(Баланс!$D$94:$D$115,$D119,Баланс!AQ$94:AQ$115)</f>
        <v>0</v>
      </c>
      <c r="AR119" s="72" t="n">
        <f aca="false">AR87+SUMIF(Баланс!$D$94:$D$115,$D119,Баланс!AR$94:AR$115)</f>
        <v>0</v>
      </c>
      <c r="AS119" s="72" t="n">
        <f aca="false">AS87+SUMIF(Баланс!$D$94:$D$115,$D119,Баланс!AS$94:AS$115)</f>
        <v>0</v>
      </c>
      <c r="AT119" s="72" t="n">
        <f aca="false">AT87+SUMIF(Баланс!$D$94:$D$115,$D119,Баланс!AT$94:AT$115)</f>
        <v>0</v>
      </c>
      <c r="AU119" s="72" t="n">
        <f aca="false">AU87+SUMIF(Баланс!$D$94:$D$115,$D119,Баланс!AU$94:AU$115)</f>
        <v>0</v>
      </c>
      <c r="AV119" s="72" t="n">
        <f aca="false">AV87+SUMIF(Баланс!$D$94:$D$115,$D119,Баланс!AV$94:AV$115)</f>
        <v>0</v>
      </c>
      <c r="AW119" s="72" t="n">
        <f aca="false">AW87+SUMIF(Баланс!$D$94:$D$115,$D119,Баланс!AW$94:AW$115)</f>
        <v>0</v>
      </c>
      <c r="AX119" s="72" t="n">
        <f aca="false">AX87+SUMIF(Баланс!$D$94:$D$115,$D119,Баланс!AX$94:AX$115)</f>
        <v>0</v>
      </c>
      <c r="AY119" s="72" t="n">
        <f aca="false">AY87+SUMIF(Баланс!$D$94:$D$115,$D119,Баланс!AY$94:AY$115)</f>
        <v>0</v>
      </c>
      <c r="AZ119" s="72" t="n">
        <f aca="false">AZ87+SUMIF(Баланс!$D$94:$D$115,$D119,Баланс!AZ$94:AZ$115)</f>
        <v>0</v>
      </c>
      <c r="BA119" s="32" t="n">
        <f aca="false">SUM(BB119:BE119)</f>
        <v>0</v>
      </c>
      <c r="BB119" s="32" t="n">
        <f aca="false">SUM(BF119:BH119)</f>
        <v>0</v>
      </c>
      <c r="BC119" s="32" t="n">
        <f aca="false">SUM(BI119:BK119)</f>
        <v>0</v>
      </c>
      <c r="BD119" s="32" t="n">
        <f aca="false">SUM(BL119:BN119)</f>
        <v>0</v>
      </c>
      <c r="BE119" s="32" t="n">
        <f aca="false">SUM(BO119:BQ119)</f>
        <v>0</v>
      </c>
      <c r="BF119" s="32" t="n">
        <f aca="false">BF87+SUMIF(Баланс!$D$94:$D$115,$D119,Баланс!BF$94:BF$115)</f>
        <v>0</v>
      </c>
      <c r="BG119" s="32" t="n">
        <f aca="false">BG87+SUMIF(Баланс!$D$94:$D$115,$D119,Баланс!BG$94:BG$115)</f>
        <v>0</v>
      </c>
      <c r="BH119" s="32" t="n">
        <f aca="false">BH87+SUMIF(Баланс!$D$94:$D$115,$D119,Баланс!BH$94:BH$115)</f>
        <v>0</v>
      </c>
      <c r="BI119" s="32" t="n">
        <f aca="false">BI87+SUMIF(Баланс!$D$94:$D$115,$D119,Баланс!BI$94:BI$115)</f>
        <v>0</v>
      </c>
      <c r="BJ119" s="32" t="n">
        <f aca="false">BJ87+SUMIF(Баланс!$D$94:$D$115,$D119,Баланс!BJ$94:BJ$115)</f>
        <v>0</v>
      </c>
      <c r="BK119" s="32" t="n">
        <f aca="false">BK87+SUMIF(Баланс!$D$94:$D$115,$D119,Баланс!BK$94:BK$115)</f>
        <v>0</v>
      </c>
      <c r="BL119" s="32" t="n">
        <f aca="false">BL87+SUMIF(Баланс!$D$94:$D$115,$D119,Баланс!BL$94:BL$115)</f>
        <v>0</v>
      </c>
      <c r="BM119" s="32" t="n">
        <f aca="false">BM87+SUMIF(Баланс!$D$94:$D$115,$D119,Баланс!BM$94:BM$115)</f>
        <v>0</v>
      </c>
      <c r="BN119" s="32" t="n">
        <f aca="false">BN87+SUMIF(Баланс!$D$94:$D$115,$D119,Баланс!BN$94:BN$115)</f>
        <v>0</v>
      </c>
      <c r="BO119" s="32" t="n">
        <f aca="false">BO87+SUMIF(Баланс!$D$94:$D$115,$D119,Баланс!BO$94:BO$115)</f>
        <v>0</v>
      </c>
      <c r="BP119" s="32" t="n">
        <f aca="false">BP87+SUMIF(Баланс!$D$94:$D$115,$D119,Баланс!BP$94:BP$115)</f>
        <v>0</v>
      </c>
      <c r="BQ119" s="32" t="n">
        <f aca="false">BQ87+SUMIF(Баланс!$D$94:$D$115,$D119,Баланс!BQ$94:BQ$115)</f>
        <v>0</v>
      </c>
      <c r="BR119" s="60" t="n">
        <f aca="false">IF(N119=0,0,BA119/N119%)</f>
        <v>0</v>
      </c>
      <c r="BS119" s="60" t="n">
        <f aca="false">BA119-AJ119</f>
        <v>0</v>
      </c>
      <c r="BT119" s="26"/>
      <c r="BU119" s="26"/>
      <c r="BV119" s="26"/>
      <c r="BW119" s="26"/>
      <c r="BX119" s="26"/>
      <c r="BY119" s="26"/>
      <c r="BZ119" s="26"/>
    </row>
    <row r="120" customFormat="false" ht="15" hidden="false" customHeight="true" outlineLevel="0" collapsed="false">
      <c r="E120" s="1" t="n">
        <v>4</v>
      </c>
      <c r="G120" s="29" t="str">
        <f aca="false">G118 &amp; ".2"</f>
        <v>6.0.2.2</v>
      </c>
      <c r="H120" s="33" t="s">
        <v>95</v>
      </c>
      <c r="I120" s="29" t="s">
        <v>87</v>
      </c>
      <c r="J120" s="72" t="n">
        <f aca="false">SUM(J121:J124)</f>
        <v>0</v>
      </c>
      <c r="K120" s="72" t="n">
        <f aca="false">SUM(K121:K124)</f>
        <v>0</v>
      </c>
      <c r="L120" s="72" t="n">
        <f aca="false">SUM(L121:L124)</f>
        <v>0</v>
      </c>
      <c r="M120" s="72" t="n">
        <f aca="false">SUM(M121:M124)</f>
        <v>0</v>
      </c>
      <c r="N120" s="72" t="n">
        <f aca="false">SUM(O120:R120)</f>
        <v>0</v>
      </c>
      <c r="O120" s="72" t="n">
        <f aca="false">SUM(O121:O124)</f>
        <v>0</v>
      </c>
      <c r="P120" s="72" t="n">
        <f aca="false">SUM(P121:P124)</f>
        <v>0</v>
      </c>
      <c r="Q120" s="72" t="n">
        <f aca="false">SUM(Q121:Q124)</f>
        <v>0</v>
      </c>
      <c r="R120" s="72" t="n">
        <f aca="false">SUM(R121:R124)</f>
        <v>0</v>
      </c>
      <c r="S120" s="73" t="n">
        <f aca="false">SUM(T120:W120)</f>
        <v>0</v>
      </c>
      <c r="T120" s="72" t="n">
        <f aca="false">SUM(X120:Z120)</f>
        <v>0</v>
      </c>
      <c r="U120" s="72" t="n">
        <f aca="false">SUM(AA120:AC120)</f>
        <v>0</v>
      </c>
      <c r="V120" s="72" t="n">
        <f aca="false">SUM(AD120:AF120)</f>
        <v>0</v>
      </c>
      <c r="W120" s="72" t="n">
        <f aca="false">SUM(AG120:AI120)</f>
        <v>0</v>
      </c>
      <c r="X120" s="72" t="n">
        <f aca="false">SUM(X121:X124)</f>
        <v>0</v>
      </c>
      <c r="Y120" s="72" t="n">
        <f aca="false">SUM(Y121:Y124)</f>
        <v>0</v>
      </c>
      <c r="Z120" s="72" t="n">
        <f aca="false">SUM(Z121:Z124)</f>
        <v>0</v>
      </c>
      <c r="AA120" s="72" t="n">
        <f aca="false">SUM(AA121:AA124)</f>
        <v>0</v>
      </c>
      <c r="AB120" s="72" t="n">
        <f aca="false">SUM(AB121:AB124)</f>
        <v>0</v>
      </c>
      <c r="AC120" s="72" t="n">
        <f aca="false">SUM(AC121:AC124)</f>
        <v>0</v>
      </c>
      <c r="AD120" s="72" t="n">
        <f aca="false">SUM(AD121:AD124)</f>
        <v>0</v>
      </c>
      <c r="AE120" s="72" t="n">
        <f aca="false">SUM(AE121:AE124)</f>
        <v>0</v>
      </c>
      <c r="AF120" s="72" t="n">
        <f aca="false">SUM(AF121:AF124)</f>
        <v>0</v>
      </c>
      <c r="AG120" s="72" t="n">
        <f aca="false">SUM(AG121:AG124)</f>
        <v>0</v>
      </c>
      <c r="AH120" s="72" t="n">
        <f aca="false">SUM(AH121:AH124)</f>
        <v>0</v>
      </c>
      <c r="AI120" s="72" t="n">
        <f aca="false">SUM(AI121:AI124)</f>
        <v>0</v>
      </c>
      <c r="AJ120" s="72" t="n">
        <f aca="false">SUM(AJ121:AJ124)</f>
        <v>0</v>
      </c>
      <c r="AK120" s="72" t="n">
        <f aca="false">SUM(AK121:AK124)</f>
        <v>0</v>
      </c>
      <c r="AL120" s="72" t="n">
        <f aca="false">SUM(AL121:AL124)</f>
        <v>0</v>
      </c>
      <c r="AM120" s="72" t="n">
        <f aca="false">SUM(AM121:AM124)</f>
        <v>0</v>
      </c>
      <c r="AN120" s="72" t="n">
        <f aca="false">SUM(AN121:AN124)</f>
        <v>0</v>
      </c>
      <c r="AO120" s="72" t="n">
        <f aca="false">SUM(AO121:AO124)</f>
        <v>0</v>
      </c>
      <c r="AP120" s="72" t="n">
        <f aca="false">SUM(AP121:AP124)</f>
        <v>0</v>
      </c>
      <c r="AQ120" s="72" t="n">
        <f aca="false">SUM(AQ121:AQ124)</f>
        <v>0</v>
      </c>
      <c r="AR120" s="72" t="n">
        <f aca="false">SUM(AR121:AR124)</f>
        <v>0</v>
      </c>
      <c r="AS120" s="72" t="n">
        <f aca="false">SUM(AS121:AS124)</f>
        <v>0</v>
      </c>
      <c r="AT120" s="72" t="n">
        <f aca="false">SUM(AT121:AT124)</f>
        <v>0</v>
      </c>
      <c r="AU120" s="72" t="n">
        <f aca="false">SUM(AU121:AU124)</f>
        <v>0</v>
      </c>
      <c r="AV120" s="72" t="n">
        <f aca="false">SUM(AV121:AV124)</f>
        <v>0</v>
      </c>
      <c r="AW120" s="72" t="n">
        <f aca="false">SUM(AW121:AW124)</f>
        <v>0</v>
      </c>
      <c r="AX120" s="72" t="n">
        <f aca="false">SUM(AX121:AX124)</f>
        <v>0</v>
      </c>
      <c r="AY120" s="72" t="n">
        <f aca="false">SUM(AY121:AY124)</f>
        <v>0</v>
      </c>
      <c r="AZ120" s="72" t="n">
        <f aca="false">SUM(AZ121:AZ124)</f>
        <v>0</v>
      </c>
      <c r="BA120" s="32" t="n">
        <f aca="false">SUM(BB120:BE120)</f>
        <v>0</v>
      </c>
      <c r="BB120" s="32" t="n">
        <f aca="false">SUM(BF120:BH120)</f>
        <v>0</v>
      </c>
      <c r="BC120" s="32" t="n">
        <f aca="false">SUM(BI120:BK120)</f>
        <v>0</v>
      </c>
      <c r="BD120" s="32" t="n">
        <f aca="false">SUM(BL120:BN120)</f>
        <v>0</v>
      </c>
      <c r="BE120" s="32" t="n">
        <f aca="false">SUM(BO120:BQ120)</f>
        <v>0</v>
      </c>
      <c r="BF120" s="32" t="n">
        <f aca="false">SUM(BF121:BF124)</f>
        <v>0</v>
      </c>
      <c r="BG120" s="32" t="n">
        <f aca="false">SUM(BG121:BG124)</f>
        <v>0</v>
      </c>
      <c r="BH120" s="32" t="n">
        <f aca="false">SUM(BH121:BH124)</f>
        <v>0</v>
      </c>
      <c r="BI120" s="32" t="n">
        <f aca="false">SUM(BI121:BI124)</f>
        <v>0</v>
      </c>
      <c r="BJ120" s="32" t="n">
        <f aca="false">SUM(BJ121:BJ124)</f>
        <v>0</v>
      </c>
      <c r="BK120" s="32" t="n">
        <f aca="false">SUM(BK121:BK124)</f>
        <v>0</v>
      </c>
      <c r="BL120" s="32" t="n">
        <f aca="false">SUM(BL121:BL124)</f>
        <v>0</v>
      </c>
      <c r="BM120" s="32" t="n">
        <f aca="false">SUM(BM121:BM124)</f>
        <v>0</v>
      </c>
      <c r="BN120" s="32" t="n">
        <f aca="false">SUM(BN121:BN124)</f>
        <v>0</v>
      </c>
      <c r="BO120" s="32" t="n">
        <f aca="false">SUM(BO121:BO124)</f>
        <v>0</v>
      </c>
      <c r="BP120" s="32" t="n">
        <f aca="false">SUM(BP121:BP124)</f>
        <v>0</v>
      </c>
      <c r="BQ120" s="32" t="n">
        <f aca="false">SUM(BQ121:BQ124)</f>
        <v>0</v>
      </c>
      <c r="BR120" s="60" t="n">
        <f aca="false">IF(N120=0,0,BA120/N120%)</f>
        <v>0</v>
      </c>
      <c r="BS120" s="60" t="n">
        <f aca="false">BA120-AJ120</f>
        <v>0</v>
      </c>
      <c r="BT120" s="26"/>
      <c r="BU120" s="26"/>
      <c r="BV120" s="26"/>
      <c r="BW120" s="26"/>
      <c r="BX120" s="26"/>
      <c r="BY120" s="26"/>
      <c r="BZ120" s="26"/>
    </row>
    <row r="121" customFormat="false" ht="15" hidden="false" customHeight="true" outlineLevel="0" collapsed="false">
      <c r="D121" s="1" t="s">
        <v>103</v>
      </c>
      <c r="E121" s="1" t="n">
        <v>5</v>
      </c>
      <c r="G121" s="29" t="str">
        <f aca="false">G120 &amp; ".1"</f>
        <v>6.0.2.2.1</v>
      </c>
      <c r="H121" s="34" t="s">
        <v>96</v>
      </c>
      <c r="I121" s="29" t="s">
        <v>87</v>
      </c>
      <c r="J121" s="72" t="n">
        <f aca="false">J89+SUMIF(Баланс!$D$94:$D$115,$D121,Баланс!J$94:J$115)</f>
        <v>0</v>
      </c>
      <c r="K121" s="72" t="n">
        <f aca="false">K89+SUMIF(Баланс!$D$94:$D$115,$D121,Баланс!K$94:K$115)</f>
        <v>0</v>
      </c>
      <c r="L121" s="72" t="n">
        <f aca="false">L89+SUMIF(Баланс!$D$94:$D$115,$D121,Баланс!L$94:L$115)</f>
        <v>0</v>
      </c>
      <c r="M121" s="72" t="n">
        <f aca="false">M89+SUMIF(Баланс!$D$94:$D$115,$D121,Баланс!M$94:M$115)</f>
        <v>0</v>
      </c>
      <c r="N121" s="72" t="n">
        <f aca="false">SUM(O121:R121)</f>
        <v>0</v>
      </c>
      <c r="O121" s="72" t="n">
        <f aca="false">O89+SUMIF(Баланс!$D$94:$D$115,$D121,Баланс!O$94:O$115)</f>
        <v>0</v>
      </c>
      <c r="P121" s="72" t="n">
        <f aca="false">P89+SUMIF(Баланс!$D$94:$D$115,$D121,Баланс!P$94:P$115)</f>
        <v>0</v>
      </c>
      <c r="Q121" s="72" t="n">
        <f aca="false">Q89+SUMIF(Баланс!$D$94:$D$115,$D121,Баланс!Q$94:Q$115)</f>
        <v>0</v>
      </c>
      <c r="R121" s="72" t="n">
        <f aca="false">R89+SUMIF(Баланс!$D$94:$D$115,$D121,Баланс!R$94:R$115)</f>
        <v>0</v>
      </c>
      <c r="S121" s="73" t="n">
        <f aca="false">SUM(T121:W121)</f>
        <v>0</v>
      </c>
      <c r="T121" s="72" t="n">
        <f aca="false">SUM(X121:Z121)</f>
        <v>0</v>
      </c>
      <c r="U121" s="72" t="n">
        <f aca="false">SUM(AA121:AC121)</f>
        <v>0</v>
      </c>
      <c r="V121" s="72" t="n">
        <f aca="false">SUM(AD121:AF121)</f>
        <v>0</v>
      </c>
      <c r="W121" s="72" t="n">
        <f aca="false">SUM(AG121:AI121)</f>
        <v>0</v>
      </c>
      <c r="X121" s="72" t="n">
        <f aca="false">X89+SUMIF(Баланс!$D$94:$D$115,$D121,Баланс!X$94:X$115)</f>
        <v>0</v>
      </c>
      <c r="Y121" s="72" t="n">
        <f aca="false">Y89+SUMIF(Баланс!$D$94:$D$115,$D121,Баланс!Y$94:Y$115)</f>
        <v>0</v>
      </c>
      <c r="Z121" s="72" t="n">
        <f aca="false">Z89+SUMIF(Баланс!$D$94:$D$115,$D121,Баланс!Z$94:Z$115)</f>
        <v>0</v>
      </c>
      <c r="AA121" s="72" t="n">
        <f aca="false">AA89+SUMIF(Баланс!$D$94:$D$115,$D121,Баланс!AA$94:AA$115)</f>
        <v>0</v>
      </c>
      <c r="AB121" s="72" t="n">
        <f aca="false">AB89+SUMIF(Баланс!$D$94:$D$115,$D121,Баланс!AB$94:AB$115)</f>
        <v>0</v>
      </c>
      <c r="AC121" s="72" t="n">
        <f aca="false">AC89+SUMIF(Баланс!$D$94:$D$115,$D121,Баланс!AC$94:AC$115)</f>
        <v>0</v>
      </c>
      <c r="AD121" s="72" t="n">
        <f aca="false">AD89+SUMIF(Баланс!$D$94:$D$115,$D121,Баланс!AD$94:AD$115)</f>
        <v>0</v>
      </c>
      <c r="AE121" s="72" t="n">
        <f aca="false">AE89+SUMIF(Баланс!$D$94:$D$115,$D121,Баланс!AE$94:AE$115)</f>
        <v>0</v>
      </c>
      <c r="AF121" s="72" t="n">
        <f aca="false">AF89+SUMIF(Баланс!$D$94:$D$115,$D121,Баланс!AF$94:AF$115)</f>
        <v>0</v>
      </c>
      <c r="AG121" s="72" t="n">
        <f aca="false">AG89+SUMIF(Баланс!$D$94:$D$115,$D121,Баланс!AG$94:AG$115)</f>
        <v>0</v>
      </c>
      <c r="AH121" s="72" t="n">
        <f aca="false">AH89+SUMIF(Баланс!$D$94:$D$115,$D121,Баланс!AH$94:AH$115)</f>
        <v>0</v>
      </c>
      <c r="AI121" s="72" t="n">
        <f aca="false">AI89+SUMIF(Баланс!$D$94:$D$115,$D121,Баланс!AI$94:AI$115)</f>
        <v>0</v>
      </c>
      <c r="AJ121" s="72" t="n">
        <f aca="false">AJ89+SUMIF(Баланс!$D$94:$D$115,$D121,Баланс!AJ$94:AJ$115)</f>
        <v>0</v>
      </c>
      <c r="AK121" s="72" t="n">
        <f aca="false">AK89+SUMIF(Баланс!$D$94:$D$115,$D121,Баланс!AK$94:AK$115)</f>
        <v>0</v>
      </c>
      <c r="AL121" s="72" t="n">
        <f aca="false">AL89+SUMIF(Баланс!$D$94:$D$115,$D121,Баланс!AL$94:AL$115)</f>
        <v>0</v>
      </c>
      <c r="AM121" s="72" t="n">
        <f aca="false">AM89+SUMIF(Баланс!$D$94:$D$115,$D121,Баланс!AM$94:AM$115)</f>
        <v>0</v>
      </c>
      <c r="AN121" s="72" t="n">
        <f aca="false">AN89+SUMIF(Баланс!$D$94:$D$115,$D121,Баланс!AN$94:AN$115)</f>
        <v>0</v>
      </c>
      <c r="AO121" s="72" t="n">
        <f aca="false">AO89+SUMIF(Баланс!$D$94:$D$115,$D121,Баланс!AO$94:AO$115)</f>
        <v>0</v>
      </c>
      <c r="AP121" s="72" t="n">
        <f aca="false">AP89+SUMIF(Баланс!$D$94:$D$115,$D121,Баланс!AP$94:AP$115)</f>
        <v>0</v>
      </c>
      <c r="AQ121" s="72" t="n">
        <f aca="false">AQ89+SUMIF(Баланс!$D$94:$D$115,$D121,Баланс!AQ$94:AQ$115)</f>
        <v>0</v>
      </c>
      <c r="AR121" s="72" t="n">
        <f aca="false">AR89+SUMIF(Баланс!$D$94:$D$115,$D121,Баланс!AR$94:AR$115)</f>
        <v>0</v>
      </c>
      <c r="AS121" s="72" t="n">
        <f aca="false">AS89+SUMIF(Баланс!$D$94:$D$115,$D121,Баланс!AS$94:AS$115)</f>
        <v>0</v>
      </c>
      <c r="AT121" s="72" t="n">
        <f aca="false">AT89+SUMIF(Баланс!$D$94:$D$115,$D121,Баланс!AT$94:AT$115)</f>
        <v>0</v>
      </c>
      <c r="AU121" s="72" t="n">
        <f aca="false">AU89+SUMIF(Баланс!$D$94:$D$115,$D121,Баланс!AU$94:AU$115)</f>
        <v>0</v>
      </c>
      <c r="AV121" s="72" t="n">
        <f aca="false">AV89+SUMIF(Баланс!$D$94:$D$115,$D121,Баланс!AV$94:AV$115)</f>
        <v>0</v>
      </c>
      <c r="AW121" s="72" t="n">
        <f aca="false">AW89+SUMIF(Баланс!$D$94:$D$115,$D121,Баланс!AW$94:AW$115)</f>
        <v>0</v>
      </c>
      <c r="AX121" s="72" t="n">
        <f aca="false">AX89+SUMIF(Баланс!$D$94:$D$115,$D121,Баланс!AX$94:AX$115)</f>
        <v>0</v>
      </c>
      <c r="AY121" s="72" t="n">
        <f aca="false">AY89+SUMIF(Баланс!$D$94:$D$115,$D121,Баланс!AY$94:AY$115)</f>
        <v>0</v>
      </c>
      <c r="AZ121" s="72" t="n">
        <f aca="false">AZ89+SUMIF(Баланс!$D$94:$D$115,$D121,Баланс!AZ$94:AZ$115)</f>
        <v>0</v>
      </c>
      <c r="BA121" s="32" t="n">
        <f aca="false">SUM(BB121:BE121)</f>
        <v>0</v>
      </c>
      <c r="BB121" s="32" t="n">
        <f aca="false">SUM(BF121:BH121)</f>
        <v>0</v>
      </c>
      <c r="BC121" s="32" t="n">
        <f aca="false">SUM(BI121:BK121)</f>
        <v>0</v>
      </c>
      <c r="BD121" s="32" t="n">
        <f aca="false">SUM(BL121:BN121)</f>
        <v>0</v>
      </c>
      <c r="BE121" s="32" t="n">
        <f aca="false">SUM(BO121:BQ121)</f>
        <v>0</v>
      </c>
      <c r="BF121" s="32" t="n">
        <f aca="false">BF89+SUMIF(Баланс!$D$94:$D$115,$D121,Баланс!BF$94:BF$115)</f>
        <v>0</v>
      </c>
      <c r="BG121" s="32" t="n">
        <f aca="false">BG89+SUMIF(Баланс!$D$94:$D$115,$D121,Баланс!BG$94:BG$115)</f>
        <v>0</v>
      </c>
      <c r="BH121" s="32" t="n">
        <f aca="false">BH89+SUMIF(Баланс!$D$94:$D$115,$D121,Баланс!BH$94:BH$115)</f>
        <v>0</v>
      </c>
      <c r="BI121" s="32" t="n">
        <f aca="false">BI89+SUMIF(Баланс!$D$94:$D$115,$D121,Баланс!BI$94:BI$115)</f>
        <v>0</v>
      </c>
      <c r="BJ121" s="32" t="n">
        <f aca="false">BJ89+SUMIF(Баланс!$D$94:$D$115,$D121,Баланс!BJ$94:BJ$115)</f>
        <v>0</v>
      </c>
      <c r="BK121" s="32" t="n">
        <f aca="false">BK89+SUMIF(Баланс!$D$94:$D$115,$D121,Баланс!BK$94:BK$115)</f>
        <v>0</v>
      </c>
      <c r="BL121" s="32" t="n">
        <f aca="false">BL89+SUMIF(Баланс!$D$94:$D$115,$D121,Баланс!BL$94:BL$115)</f>
        <v>0</v>
      </c>
      <c r="BM121" s="32" t="n">
        <f aca="false">BM89+SUMIF(Баланс!$D$94:$D$115,$D121,Баланс!BM$94:BM$115)</f>
        <v>0</v>
      </c>
      <c r="BN121" s="32" t="n">
        <f aca="false">BN89+SUMIF(Баланс!$D$94:$D$115,$D121,Баланс!BN$94:BN$115)</f>
        <v>0</v>
      </c>
      <c r="BO121" s="32" t="n">
        <f aca="false">BO89+SUMIF(Баланс!$D$94:$D$115,$D121,Баланс!BO$94:BO$115)</f>
        <v>0</v>
      </c>
      <c r="BP121" s="32" t="n">
        <f aca="false">BP89+SUMIF(Баланс!$D$94:$D$115,$D121,Баланс!BP$94:BP$115)</f>
        <v>0</v>
      </c>
      <c r="BQ121" s="32" t="n">
        <f aca="false">BQ89+SUMIF(Баланс!$D$94:$D$115,$D121,Баланс!BQ$94:BQ$115)</f>
        <v>0</v>
      </c>
      <c r="BR121" s="60" t="n">
        <f aca="false">IF(N121=0,0,BA121/N121%)</f>
        <v>0</v>
      </c>
      <c r="BS121" s="60" t="n">
        <f aca="false">BA121-AJ121</f>
        <v>0</v>
      </c>
      <c r="BT121" s="26"/>
      <c r="BU121" s="26"/>
      <c r="BV121" s="26"/>
      <c r="BW121" s="26"/>
      <c r="BX121" s="26"/>
      <c r="BY121" s="26"/>
      <c r="BZ121" s="26"/>
    </row>
    <row r="122" customFormat="false" ht="15" hidden="false" customHeight="true" outlineLevel="0" collapsed="false">
      <c r="D122" s="1" t="s">
        <v>104</v>
      </c>
      <c r="E122" s="1" t="n">
        <v>6</v>
      </c>
      <c r="G122" s="29" t="str">
        <f aca="false">G120 &amp; ".2"</f>
        <v>6.0.2.2.2</v>
      </c>
      <c r="H122" s="34" t="s">
        <v>97</v>
      </c>
      <c r="I122" s="29" t="s">
        <v>87</v>
      </c>
      <c r="J122" s="72" t="n">
        <f aca="false">J90+SUMIF(Баланс!$D$94:$D$115,$D122,Баланс!J$94:J$115)</f>
        <v>0</v>
      </c>
      <c r="K122" s="72" t="n">
        <f aca="false">K90+SUMIF(Баланс!$D$94:$D$115,$D122,Баланс!K$94:K$115)</f>
        <v>0</v>
      </c>
      <c r="L122" s="72" t="n">
        <f aca="false">L90+SUMIF(Баланс!$D$94:$D$115,$D122,Баланс!L$94:L$115)</f>
        <v>0</v>
      </c>
      <c r="M122" s="72" t="n">
        <f aca="false">M90+SUMIF(Баланс!$D$94:$D$115,$D122,Баланс!M$94:M$115)</f>
        <v>0</v>
      </c>
      <c r="N122" s="72" t="n">
        <f aca="false">SUM(O122:R122)</f>
        <v>0</v>
      </c>
      <c r="O122" s="72" t="n">
        <f aca="false">O90+SUMIF(Баланс!$D$94:$D$115,$D122,Баланс!O$94:O$115)</f>
        <v>0</v>
      </c>
      <c r="P122" s="72" t="n">
        <f aca="false">P90+SUMIF(Баланс!$D$94:$D$115,$D122,Баланс!P$94:P$115)</f>
        <v>0</v>
      </c>
      <c r="Q122" s="72" t="n">
        <f aca="false">Q90+SUMIF(Баланс!$D$94:$D$115,$D122,Баланс!Q$94:Q$115)</f>
        <v>0</v>
      </c>
      <c r="R122" s="72" t="n">
        <f aca="false">R90+SUMIF(Баланс!$D$94:$D$115,$D122,Баланс!R$94:R$115)</f>
        <v>0</v>
      </c>
      <c r="S122" s="73" t="n">
        <f aca="false">SUM(T122:W122)</f>
        <v>0</v>
      </c>
      <c r="T122" s="72" t="n">
        <f aca="false">SUM(X122:Z122)</f>
        <v>0</v>
      </c>
      <c r="U122" s="72" t="n">
        <f aca="false">SUM(AA122:AC122)</f>
        <v>0</v>
      </c>
      <c r="V122" s="72" t="n">
        <f aca="false">SUM(AD122:AF122)</f>
        <v>0</v>
      </c>
      <c r="W122" s="72" t="n">
        <f aca="false">SUM(AG122:AI122)</f>
        <v>0</v>
      </c>
      <c r="X122" s="72" t="n">
        <f aca="false">X90+SUMIF(Баланс!$D$94:$D$115,$D122,Баланс!X$94:X$115)</f>
        <v>0</v>
      </c>
      <c r="Y122" s="72" t="n">
        <f aca="false">Y90+SUMIF(Баланс!$D$94:$D$115,$D122,Баланс!Y$94:Y$115)</f>
        <v>0</v>
      </c>
      <c r="Z122" s="72" t="n">
        <f aca="false">Z90+SUMIF(Баланс!$D$94:$D$115,$D122,Баланс!Z$94:Z$115)</f>
        <v>0</v>
      </c>
      <c r="AA122" s="72" t="n">
        <f aca="false">AA90+SUMIF(Баланс!$D$94:$D$115,$D122,Баланс!AA$94:AA$115)</f>
        <v>0</v>
      </c>
      <c r="AB122" s="72" t="n">
        <f aca="false">AB90+SUMIF(Баланс!$D$94:$D$115,$D122,Баланс!AB$94:AB$115)</f>
        <v>0</v>
      </c>
      <c r="AC122" s="72" t="n">
        <f aca="false">AC90+SUMIF(Баланс!$D$94:$D$115,$D122,Баланс!AC$94:AC$115)</f>
        <v>0</v>
      </c>
      <c r="AD122" s="72" t="n">
        <f aca="false">AD90+SUMIF(Баланс!$D$94:$D$115,$D122,Баланс!AD$94:AD$115)</f>
        <v>0</v>
      </c>
      <c r="AE122" s="72" t="n">
        <f aca="false">AE90+SUMIF(Баланс!$D$94:$D$115,$D122,Баланс!AE$94:AE$115)</f>
        <v>0</v>
      </c>
      <c r="AF122" s="72" t="n">
        <f aca="false">AF90+SUMIF(Баланс!$D$94:$D$115,$D122,Баланс!AF$94:AF$115)</f>
        <v>0</v>
      </c>
      <c r="AG122" s="72" t="n">
        <f aca="false">AG90+SUMIF(Баланс!$D$94:$D$115,$D122,Баланс!AG$94:AG$115)</f>
        <v>0</v>
      </c>
      <c r="AH122" s="72" t="n">
        <f aca="false">AH90+SUMIF(Баланс!$D$94:$D$115,$D122,Баланс!AH$94:AH$115)</f>
        <v>0</v>
      </c>
      <c r="AI122" s="72" t="n">
        <f aca="false">AI90+SUMIF(Баланс!$D$94:$D$115,$D122,Баланс!AI$94:AI$115)</f>
        <v>0</v>
      </c>
      <c r="AJ122" s="72" t="n">
        <f aca="false">AJ90+SUMIF(Баланс!$D$94:$D$115,$D122,Баланс!AJ$94:AJ$115)</f>
        <v>0</v>
      </c>
      <c r="AK122" s="72" t="n">
        <f aca="false">AK90+SUMIF(Баланс!$D$94:$D$115,$D122,Баланс!AK$94:AK$115)</f>
        <v>0</v>
      </c>
      <c r="AL122" s="72" t="n">
        <f aca="false">AL90+SUMIF(Баланс!$D$94:$D$115,$D122,Баланс!AL$94:AL$115)</f>
        <v>0</v>
      </c>
      <c r="AM122" s="72" t="n">
        <f aca="false">AM90+SUMIF(Баланс!$D$94:$D$115,$D122,Баланс!AM$94:AM$115)</f>
        <v>0</v>
      </c>
      <c r="AN122" s="72" t="n">
        <f aca="false">AN90+SUMIF(Баланс!$D$94:$D$115,$D122,Баланс!AN$94:AN$115)</f>
        <v>0</v>
      </c>
      <c r="AO122" s="72" t="n">
        <f aca="false">AO90+SUMIF(Баланс!$D$94:$D$115,$D122,Баланс!AO$94:AO$115)</f>
        <v>0</v>
      </c>
      <c r="AP122" s="72" t="n">
        <f aca="false">AP90+SUMIF(Баланс!$D$94:$D$115,$D122,Баланс!AP$94:AP$115)</f>
        <v>0</v>
      </c>
      <c r="AQ122" s="72" t="n">
        <f aca="false">AQ90+SUMIF(Баланс!$D$94:$D$115,$D122,Баланс!AQ$94:AQ$115)</f>
        <v>0</v>
      </c>
      <c r="AR122" s="72" t="n">
        <f aca="false">AR90+SUMIF(Баланс!$D$94:$D$115,$D122,Баланс!AR$94:AR$115)</f>
        <v>0</v>
      </c>
      <c r="AS122" s="72" t="n">
        <f aca="false">AS90+SUMIF(Баланс!$D$94:$D$115,$D122,Баланс!AS$94:AS$115)</f>
        <v>0</v>
      </c>
      <c r="AT122" s="72" t="n">
        <f aca="false">AT90+SUMIF(Баланс!$D$94:$D$115,$D122,Баланс!AT$94:AT$115)</f>
        <v>0</v>
      </c>
      <c r="AU122" s="72" t="n">
        <f aca="false">AU90+SUMIF(Баланс!$D$94:$D$115,$D122,Баланс!AU$94:AU$115)</f>
        <v>0</v>
      </c>
      <c r="AV122" s="72" t="n">
        <f aca="false">AV90+SUMIF(Баланс!$D$94:$D$115,$D122,Баланс!AV$94:AV$115)</f>
        <v>0</v>
      </c>
      <c r="AW122" s="72" t="n">
        <f aca="false">AW90+SUMIF(Баланс!$D$94:$D$115,$D122,Баланс!AW$94:AW$115)</f>
        <v>0</v>
      </c>
      <c r="AX122" s="72" t="n">
        <f aca="false">AX90+SUMIF(Баланс!$D$94:$D$115,$D122,Баланс!AX$94:AX$115)</f>
        <v>0</v>
      </c>
      <c r="AY122" s="72" t="n">
        <f aca="false">AY90+SUMIF(Баланс!$D$94:$D$115,$D122,Баланс!AY$94:AY$115)</f>
        <v>0</v>
      </c>
      <c r="AZ122" s="72" t="n">
        <f aca="false">AZ90+SUMIF(Баланс!$D$94:$D$115,$D122,Баланс!AZ$94:AZ$115)</f>
        <v>0</v>
      </c>
      <c r="BA122" s="32" t="n">
        <f aca="false">SUM(BB122:BE122)</f>
        <v>0</v>
      </c>
      <c r="BB122" s="32" t="n">
        <f aca="false">SUM(BF122:BH122)</f>
        <v>0</v>
      </c>
      <c r="BC122" s="32" t="n">
        <f aca="false">SUM(BI122:BK122)</f>
        <v>0</v>
      </c>
      <c r="BD122" s="32" t="n">
        <f aca="false">SUM(BL122:BN122)</f>
        <v>0</v>
      </c>
      <c r="BE122" s="32" t="n">
        <f aca="false">SUM(BO122:BQ122)</f>
        <v>0</v>
      </c>
      <c r="BF122" s="32" t="n">
        <f aca="false">BF90+SUMIF(Баланс!$D$94:$D$115,$D122,Баланс!BF$94:BF$115)</f>
        <v>0</v>
      </c>
      <c r="BG122" s="32" t="n">
        <f aca="false">BG90+SUMIF(Баланс!$D$94:$D$115,$D122,Баланс!BG$94:BG$115)</f>
        <v>0</v>
      </c>
      <c r="BH122" s="32" t="n">
        <f aca="false">BH90+SUMIF(Баланс!$D$94:$D$115,$D122,Баланс!BH$94:BH$115)</f>
        <v>0</v>
      </c>
      <c r="BI122" s="32" t="n">
        <f aca="false">BI90+SUMIF(Баланс!$D$94:$D$115,$D122,Баланс!BI$94:BI$115)</f>
        <v>0</v>
      </c>
      <c r="BJ122" s="32" t="n">
        <f aca="false">BJ90+SUMIF(Баланс!$D$94:$D$115,$D122,Баланс!BJ$94:BJ$115)</f>
        <v>0</v>
      </c>
      <c r="BK122" s="32" t="n">
        <f aca="false">BK90+SUMIF(Баланс!$D$94:$D$115,$D122,Баланс!BK$94:BK$115)</f>
        <v>0</v>
      </c>
      <c r="BL122" s="32" t="n">
        <f aca="false">BL90+SUMIF(Баланс!$D$94:$D$115,$D122,Баланс!BL$94:BL$115)</f>
        <v>0</v>
      </c>
      <c r="BM122" s="32" t="n">
        <f aca="false">BM90+SUMIF(Баланс!$D$94:$D$115,$D122,Баланс!BM$94:BM$115)</f>
        <v>0</v>
      </c>
      <c r="BN122" s="32" t="n">
        <f aca="false">BN90+SUMIF(Баланс!$D$94:$D$115,$D122,Баланс!BN$94:BN$115)</f>
        <v>0</v>
      </c>
      <c r="BO122" s="32" t="n">
        <f aca="false">BO90+SUMIF(Баланс!$D$94:$D$115,$D122,Баланс!BO$94:BO$115)</f>
        <v>0</v>
      </c>
      <c r="BP122" s="32" t="n">
        <f aca="false">BP90+SUMIF(Баланс!$D$94:$D$115,$D122,Баланс!BP$94:BP$115)</f>
        <v>0</v>
      </c>
      <c r="BQ122" s="32" t="n">
        <f aca="false">BQ90+SUMIF(Баланс!$D$94:$D$115,$D122,Баланс!BQ$94:BQ$115)</f>
        <v>0</v>
      </c>
      <c r="BR122" s="60" t="n">
        <f aca="false">IF(N122=0,0,BA122/N122%)</f>
        <v>0</v>
      </c>
      <c r="BS122" s="60" t="n">
        <f aca="false">BA122-AJ122</f>
        <v>0</v>
      </c>
      <c r="BT122" s="26"/>
      <c r="BU122" s="26"/>
      <c r="BV122" s="26"/>
      <c r="BW122" s="26"/>
      <c r="BX122" s="26"/>
      <c r="BY122" s="26"/>
      <c r="BZ122" s="26"/>
    </row>
    <row r="123" customFormat="false" ht="15" hidden="false" customHeight="true" outlineLevel="0" collapsed="false">
      <c r="D123" s="1" t="s">
        <v>105</v>
      </c>
      <c r="E123" s="1" t="n">
        <v>7</v>
      </c>
      <c r="G123" s="29" t="str">
        <f aca="false">G120 &amp; ".3"</f>
        <v>6.0.2.2.3</v>
      </c>
      <c r="H123" s="34" t="s">
        <v>98</v>
      </c>
      <c r="I123" s="29" t="s">
        <v>87</v>
      </c>
      <c r="J123" s="72" t="n">
        <f aca="false">J91+SUMIF(Баланс!$D$94:$D$115,$D123,Баланс!J$94:J$115)</f>
        <v>0</v>
      </c>
      <c r="K123" s="72" t="n">
        <f aca="false">K91+SUMIF(Баланс!$D$94:$D$115,$D123,Баланс!K$94:K$115)</f>
        <v>0</v>
      </c>
      <c r="L123" s="72" t="n">
        <f aca="false">L91+SUMIF(Баланс!$D$94:$D$115,$D123,Баланс!L$94:L$115)</f>
        <v>0</v>
      </c>
      <c r="M123" s="72" t="n">
        <f aca="false">M91+SUMIF(Баланс!$D$94:$D$115,$D123,Баланс!M$94:M$115)</f>
        <v>0</v>
      </c>
      <c r="N123" s="72" t="n">
        <f aca="false">SUM(O123:R123)</f>
        <v>0</v>
      </c>
      <c r="O123" s="72" t="n">
        <f aca="false">O91+SUMIF(Баланс!$D$94:$D$115,$D123,Баланс!O$94:O$115)</f>
        <v>0</v>
      </c>
      <c r="P123" s="72" t="n">
        <f aca="false">P91+SUMIF(Баланс!$D$94:$D$115,$D123,Баланс!P$94:P$115)</f>
        <v>0</v>
      </c>
      <c r="Q123" s="72" t="n">
        <f aca="false">Q91+SUMIF(Баланс!$D$94:$D$115,$D123,Баланс!Q$94:Q$115)</f>
        <v>0</v>
      </c>
      <c r="R123" s="72" t="n">
        <f aca="false">R91+SUMIF(Баланс!$D$94:$D$115,$D123,Баланс!R$94:R$115)</f>
        <v>0</v>
      </c>
      <c r="S123" s="73" t="n">
        <f aca="false">SUM(T123:W123)</f>
        <v>0</v>
      </c>
      <c r="T123" s="72" t="n">
        <f aca="false">SUM(X123:Z123)</f>
        <v>0</v>
      </c>
      <c r="U123" s="72" t="n">
        <f aca="false">SUM(AA123:AC123)</f>
        <v>0</v>
      </c>
      <c r="V123" s="72" t="n">
        <f aca="false">SUM(AD123:AF123)</f>
        <v>0</v>
      </c>
      <c r="W123" s="72" t="n">
        <f aca="false">SUM(AG123:AI123)</f>
        <v>0</v>
      </c>
      <c r="X123" s="72" t="n">
        <f aca="false">X91+SUMIF(Баланс!$D$94:$D$115,$D123,Баланс!X$94:X$115)</f>
        <v>0</v>
      </c>
      <c r="Y123" s="72" t="n">
        <f aca="false">Y91+SUMIF(Баланс!$D$94:$D$115,$D123,Баланс!Y$94:Y$115)</f>
        <v>0</v>
      </c>
      <c r="Z123" s="72" t="n">
        <f aca="false">Z91+SUMIF(Баланс!$D$94:$D$115,$D123,Баланс!Z$94:Z$115)</f>
        <v>0</v>
      </c>
      <c r="AA123" s="72" t="n">
        <f aca="false">AA91+SUMIF(Баланс!$D$94:$D$115,$D123,Баланс!AA$94:AA$115)</f>
        <v>0</v>
      </c>
      <c r="AB123" s="72" t="n">
        <f aca="false">AB91+SUMIF(Баланс!$D$94:$D$115,$D123,Баланс!AB$94:AB$115)</f>
        <v>0</v>
      </c>
      <c r="AC123" s="72" t="n">
        <f aca="false">AC91+SUMIF(Баланс!$D$94:$D$115,$D123,Баланс!AC$94:AC$115)</f>
        <v>0</v>
      </c>
      <c r="AD123" s="72" t="n">
        <f aca="false">AD91+SUMIF(Баланс!$D$94:$D$115,$D123,Баланс!AD$94:AD$115)</f>
        <v>0</v>
      </c>
      <c r="AE123" s="72" t="n">
        <f aca="false">AE91+SUMIF(Баланс!$D$94:$D$115,$D123,Баланс!AE$94:AE$115)</f>
        <v>0</v>
      </c>
      <c r="AF123" s="72" t="n">
        <f aca="false">AF91+SUMIF(Баланс!$D$94:$D$115,$D123,Баланс!AF$94:AF$115)</f>
        <v>0</v>
      </c>
      <c r="AG123" s="72" t="n">
        <f aca="false">AG91+SUMIF(Баланс!$D$94:$D$115,$D123,Баланс!AG$94:AG$115)</f>
        <v>0</v>
      </c>
      <c r="AH123" s="72" t="n">
        <f aca="false">AH91+SUMIF(Баланс!$D$94:$D$115,$D123,Баланс!AH$94:AH$115)</f>
        <v>0</v>
      </c>
      <c r="AI123" s="72" t="n">
        <f aca="false">AI91+SUMIF(Баланс!$D$94:$D$115,$D123,Баланс!AI$94:AI$115)</f>
        <v>0</v>
      </c>
      <c r="AJ123" s="72" t="n">
        <f aca="false">AJ91+SUMIF(Баланс!$D$94:$D$115,$D123,Баланс!AJ$94:AJ$115)</f>
        <v>0</v>
      </c>
      <c r="AK123" s="72" t="n">
        <f aca="false">AK91+SUMIF(Баланс!$D$94:$D$115,$D123,Баланс!AK$94:AK$115)</f>
        <v>0</v>
      </c>
      <c r="AL123" s="72" t="n">
        <f aca="false">AL91+SUMIF(Баланс!$D$94:$D$115,$D123,Баланс!AL$94:AL$115)</f>
        <v>0</v>
      </c>
      <c r="AM123" s="72" t="n">
        <f aca="false">AM91+SUMIF(Баланс!$D$94:$D$115,$D123,Баланс!AM$94:AM$115)</f>
        <v>0</v>
      </c>
      <c r="AN123" s="72" t="n">
        <f aca="false">AN91+SUMIF(Баланс!$D$94:$D$115,$D123,Баланс!AN$94:AN$115)</f>
        <v>0</v>
      </c>
      <c r="AO123" s="72" t="n">
        <f aca="false">AO91+SUMIF(Баланс!$D$94:$D$115,$D123,Баланс!AO$94:AO$115)</f>
        <v>0</v>
      </c>
      <c r="AP123" s="72" t="n">
        <f aca="false">AP91+SUMIF(Баланс!$D$94:$D$115,$D123,Баланс!AP$94:AP$115)</f>
        <v>0</v>
      </c>
      <c r="AQ123" s="72" t="n">
        <f aca="false">AQ91+SUMIF(Баланс!$D$94:$D$115,$D123,Баланс!AQ$94:AQ$115)</f>
        <v>0</v>
      </c>
      <c r="AR123" s="72" t="n">
        <f aca="false">AR91+SUMIF(Баланс!$D$94:$D$115,$D123,Баланс!AR$94:AR$115)</f>
        <v>0</v>
      </c>
      <c r="AS123" s="72" t="n">
        <f aca="false">AS91+SUMIF(Баланс!$D$94:$D$115,$D123,Баланс!AS$94:AS$115)</f>
        <v>0</v>
      </c>
      <c r="AT123" s="72" t="n">
        <f aca="false">AT91+SUMIF(Баланс!$D$94:$D$115,$D123,Баланс!AT$94:AT$115)</f>
        <v>0</v>
      </c>
      <c r="AU123" s="72" t="n">
        <f aca="false">AU91+SUMIF(Баланс!$D$94:$D$115,$D123,Баланс!AU$94:AU$115)</f>
        <v>0</v>
      </c>
      <c r="AV123" s="72" t="n">
        <f aca="false">AV91+SUMIF(Баланс!$D$94:$D$115,$D123,Баланс!AV$94:AV$115)</f>
        <v>0</v>
      </c>
      <c r="AW123" s="72" t="n">
        <f aca="false">AW91+SUMIF(Баланс!$D$94:$D$115,$D123,Баланс!AW$94:AW$115)</f>
        <v>0</v>
      </c>
      <c r="AX123" s="72" t="n">
        <f aca="false">AX91+SUMIF(Баланс!$D$94:$D$115,$D123,Баланс!AX$94:AX$115)</f>
        <v>0</v>
      </c>
      <c r="AY123" s="72" t="n">
        <f aca="false">AY91+SUMIF(Баланс!$D$94:$D$115,$D123,Баланс!AY$94:AY$115)</f>
        <v>0</v>
      </c>
      <c r="AZ123" s="72" t="n">
        <f aca="false">AZ91+SUMIF(Баланс!$D$94:$D$115,$D123,Баланс!AZ$94:AZ$115)</f>
        <v>0</v>
      </c>
      <c r="BA123" s="32" t="n">
        <f aca="false">SUM(BB123:BE123)</f>
        <v>0</v>
      </c>
      <c r="BB123" s="32" t="n">
        <f aca="false">SUM(BF123:BH123)</f>
        <v>0</v>
      </c>
      <c r="BC123" s="32" t="n">
        <f aca="false">SUM(BI123:BK123)</f>
        <v>0</v>
      </c>
      <c r="BD123" s="32" t="n">
        <f aca="false">SUM(BL123:BN123)</f>
        <v>0</v>
      </c>
      <c r="BE123" s="32" t="n">
        <f aca="false">SUM(BO123:BQ123)</f>
        <v>0</v>
      </c>
      <c r="BF123" s="32" t="n">
        <f aca="false">BF91+SUMIF(Баланс!$D$94:$D$115,$D123,Баланс!BF$94:BF$115)</f>
        <v>0</v>
      </c>
      <c r="BG123" s="32" t="n">
        <f aca="false">BG91+SUMIF(Баланс!$D$94:$D$115,$D123,Баланс!BG$94:BG$115)</f>
        <v>0</v>
      </c>
      <c r="BH123" s="32" t="n">
        <f aca="false">BH91+SUMIF(Баланс!$D$94:$D$115,$D123,Баланс!BH$94:BH$115)</f>
        <v>0</v>
      </c>
      <c r="BI123" s="32" t="n">
        <f aca="false">BI91+SUMIF(Баланс!$D$94:$D$115,$D123,Баланс!BI$94:BI$115)</f>
        <v>0</v>
      </c>
      <c r="BJ123" s="32" t="n">
        <f aca="false">BJ91+SUMIF(Баланс!$D$94:$D$115,$D123,Баланс!BJ$94:BJ$115)</f>
        <v>0</v>
      </c>
      <c r="BK123" s="32" t="n">
        <f aca="false">BK91+SUMIF(Баланс!$D$94:$D$115,$D123,Баланс!BK$94:BK$115)</f>
        <v>0</v>
      </c>
      <c r="BL123" s="32" t="n">
        <f aca="false">BL91+SUMIF(Баланс!$D$94:$D$115,$D123,Баланс!BL$94:BL$115)</f>
        <v>0</v>
      </c>
      <c r="BM123" s="32" t="n">
        <f aca="false">BM91+SUMIF(Баланс!$D$94:$D$115,$D123,Баланс!BM$94:BM$115)</f>
        <v>0</v>
      </c>
      <c r="BN123" s="32" t="n">
        <f aca="false">BN91+SUMIF(Баланс!$D$94:$D$115,$D123,Баланс!BN$94:BN$115)</f>
        <v>0</v>
      </c>
      <c r="BO123" s="32" t="n">
        <f aca="false">BO91+SUMIF(Баланс!$D$94:$D$115,$D123,Баланс!BO$94:BO$115)</f>
        <v>0</v>
      </c>
      <c r="BP123" s="32" t="n">
        <f aca="false">BP91+SUMIF(Баланс!$D$94:$D$115,$D123,Баланс!BP$94:BP$115)</f>
        <v>0</v>
      </c>
      <c r="BQ123" s="32" t="n">
        <f aca="false">BQ91+SUMIF(Баланс!$D$94:$D$115,$D123,Баланс!BQ$94:BQ$115)</f>
        <v>0</v>
      </c>
      <c r="BR123" s="60" t="n">
        <f aca="false">IF(N123=0,0,BA123/N123%)</f>
        <v>0</v>
      </c>
      <c r="BS123" s="60" t="n">
        <f aca="false">BA123-AJ123</f>
        <v>0</v>
      </c>
      <c r="BT123" s="26"/>
      <c r="BU123" s="26"/>
      <c r="BV123" s="26"/>
      <c r="BW123" s="26"/>
      <c r="BX123" s="26"/>
      <c r="BY123" s="26"/>
      <c r="BZ123" s="26"/>
    </row>
    <row r="124" customFormat="false" ht="15" hidden="false" customHeight="true" outlineLevel="0" collapsed="false">
      <c r="D124" s="1" t="s">
        <v>106</v>
      </c>
      <c r="E124" s="1" t="n">
        <v>8</v>
      </c>
      <c r="G124" s="29" t="str">
        <f aca="false">G120 &amp; ".4"</f>
        <v>6.0.2.2.4</v>
      </c>
      <c r="H124" s="34" t="s">
        <v>99</v>
      </c>
      <c r="I124" s="29" t="s">
        <v>87</v>
      </c>
      <c r="J124" s="72" t="n">
        <f aca="false">J92+SUMIF(Баланс!$D$94:$D$115,$D124,Баланс!J$94:J$115)</f>
        <v>0</v>
      </c>
      <c r="K124" s="72" t="n">
        <f aca="false">K92+SUMIF(Баланс!$D$94:$D$115,$D124,Баланс!K$94:K$115)</f>
        <v>0</v>
      </c>
      <c r="L124" s="72" t="n">
        <f aca="false">L92+SUMIF(Баланс!$D$94:$D$115,$D124,Баланс!L$94:L$115)</f>
        <v>0</v>
      </c>
      <c r="M124" s="72" t="n">
        <f aca="false">M92+SUMIF(Баланс!$D$94:$D$115,$D124,Баланс!M$94:M$115)</f>
        <v>0</v>
      </c>
      <c r="N124" s="72" t="n">
        <f aca="false">SUM(O124:R124)</f>
        <v>0</v>
      </c>
      <c r="O124" s="72" t="n">
        <f aca="false">O92+SUMIF(Баланс!$D$94:$D$115,$D124,Баланс!O$94:O$115)</f>
        <v>0</v>
      </c>
      <c r="P124" s="72" t="n">
        <f aca="false">P92+SUMIF(Баланс!$D$94:$D$115,$D124,Баланс!P$94:P$115)</f>
        <v>0</v>
      </c>
      <c r="Q124" s="72" t="n">
        <f aca="false">Q92+SUMIF(Баланс!$D$94:$D$115,$D124,Баланс!Q$94:Q$115)</f>
        <v>0</v>
      </c>
      <c r="R124" s="72" t="n">
        <f aca="false">R92+SUMIF(Баланс!$D$94:$D$115,$D124,Баланс!R$94:R$115)</f>
        <v>0</v>
      </c>
      <c r="S124" s="73" t="n">
        <f aca="false">SUM(T124:W124)</f>
        <v>0</v>
      </c>
      <c r="T124" s="72" t="n">
        <f aca="false">SUM(X124:Z124)</f>
        <v>0</v>
      </c>
      <c r="U124" s="72" t="n">
        <f aca="false">SUM(AA124:AC124)</f>
        <v>0</v>
      </c>
      <c r="V124" s="72" t="n">
        <f aca="false">SUM(AD124:AF124)</f>
        <v>0</v>
      </c>
      <c r="W124" s="72" t="n">
        <f aca="false">SUM(AG124:AI124)</f>
        <v>0</v>
      </c>
      <c r="X124" s="72" t="n">
        <f aca="false">X92+SUMIF(Баланс!$D$94:$D$115,$D124,Баланс!X$94:X$115)</f>
        <v>0</v>
      </c>
      <c r="Y124" s="72" t="n">
        <f aca="false">Y92+SUMIF(Баланс!$D$94:$D$115,$D124,Баланс!Y$94:Y$115)</f>
        <v>0</v>
      </c>
      <c r="Z124" s="72" t="n">
        <f aca="false">Z92+SUMIF(Баланс!$D$94:$D$115,$D124,Баланс!Z$94:Z$115)</f>
        <v>0</v>
      </c>
      <c r="AA124" s="72" t="n">
        <f aca="false">AA92+SUMIF(Баланс!$D$94:$D$115,$D124,Баланс!AA$94:AA$115)</f>
        <v>0</v>
      </c>
      <c r="AB124" s="72" t="n">
        <f aca="false">AB92+SUMIF(Баланс!$D$94:$D$115,$D124,Баланс!AB$94:AB$115)</f>
        <v>0</v>
      </c>
      <c r="AC124" s="72" t="n">
        <f aca="false">AC92+SUMIF(Баланс!$D$94:$D$115,$D124,Баланс!AC$94:AC$115)</f>
        <v>0</v>
      </c>
      <c r="AD124" s="72" t="n">
        <f aca="false">AD92+SUMIF(Баланс!$D$94:$D$115,$D124,Баланс!AD$94:AD$115)</f>
        <v>0</v>
      </c>
      <c r="AE124" s="72" t="n">
        <f aca="false">AE92+SUMIF(Баланс!$D$94:$D$115,$D124,Баланс!AE$94:AE$115)</f>
        <v>0</v>
      </c>
      <c r="AF124" s="72" t="n">
        <f aca="false">AF92+SUMIF(Баланс!$D$94:$D$115,$D124,Баланс!AF$94:AF$115)</f>
        <v>0</v>
      </c>
      <c r="AG124" s="72" t="n">
        <f aca="false">AG92+SUMIF(Баланс!$D$94:$D$115,$D124,Баланс!AG$94:AG$115)</f>
        <v>0</v>
      </c>
      <c r="AH124" s="72" t="n">
        <f aca="false">AH92+SUMIF(Баланс!$D$94:$D$115,$D124,Баланс!AH$94:AH$115)</f>
        <v>0</v>
      </c>
      <c r="AI124" s="72" t="n">
        <f aca="false">AI92+SUMIF(Баланс!$D$94:$D$115,$D124,Баланс!AI$94:AI$115)</f>
        <v>0</v>
      </c>
      <c r="AJ124" s="72" t="n">
        <f aca="false">AJ92+SUMIF(Баланс!$D$94:$D$115,$D124,Баланс!AJ$94:AJ$115)</f>
        <v>0</v>
      </c>
      <c r="AK124" s="72" t="n">
        <f aca="false">AK92+SUMIF(Баланс!$D$94:$D$115,$D124,Баланс!AK$94:AK$115)</f>
        <v>0</v>
      </c>
      <c r="AL124" s="72" t="n">
        <f aca="false">AL92+SUMIF(Баланс!$D$94:$D$115,$D124,Баланс!AL$94:AL$115)</f>
        <v>0</v>
      </c>
      <c r="AM124" s="72" t="n">
        <f aca="false">AM92+SUMIF(Баланс!$D$94:$D$115,$D124,Баланс!AM$94:AM$115)</f>
        <v>0</v>
      </c>
      <c r="AN124" s="72" t="n">
        <f aca="false">AN92+SUMIF(Баланс!$D$94:$D$115,$D124,Баланс!AN$94:AN$115)</f>
        <v>0</v>
      </c>
      <c r="AO124" s="72" t="n">
        <f aca="false">AO92+SUMIF(Баланс!$D$94:$D$115,$D124,Баланс!AO$94:AO$115)</f>
        <v>0</v>
      </c>
      <c r="AP124" s="72" t="n">
        <f aca="false">AP92+SUMIF(Баланс!$D$94:$D$115,$D124,Баланс!AP$94:AP$115)</f>
        <v>0</v>
      </c>
      <c r="AQ124" s="72" t="n">
        <f aca="false">AQ92+SUMIF(Баланс!$D$94:$D$115,$D124,Баланс!AQ$94:AQ$115)</f>
        <v>0</v>
      </c>
      <c r="AR124" s="72" t="n">
        <f aca="false">AR92+SUMIF(Баланс!$D$94:$D$115,$D124,Баланс!AR$94:AR$115)</f>
        <v>0</v>
      </c>
      <c r="AS124" s="72" t="n">
        <f aca="false">AS92+SUMIF(Баланс!$D$94:$D$115,$D124,Баланс!AS$94:AS$115)</f>
        <v>0</v>
      </c>
      <c r="AT124" s="72" t="n">
        <f aca="false">AT92+SUMIF(Баланс!$D$94:$D$115,$D124,Баланс!AT$94:AT$115)</f>
        <v>0</v>
      </c>
      <c r="AU124" s="72" t="n">
        <f aca="false">AU92+SUMIF(Баланс!$D$94:$D$115,$D124,Баланс!AU$94:AU$115)</f>
        <v>0</v>
      </c>
      <c r="AV124" s="72" t="n">
        <f aca="false">AV92+SUMIF(Баланс!$D$94:$D$115,$D124,Баланс!AV$94:AV$115)</f>
        <v>0</v>
      </c>
      <c r="AW124" s="72" t="n">
        <f aca="false">AW92+SUMIF(Баланс!$D$94:$D$115,$D124,Баланс!AW$94:AW$115)</f>
        <v>0</v>
      </c>
      <c r="AX124" s="72" t="n">
        <f aca="false">AX92+SUMIF(Баланс!$D$94:$D$115,$D124,Баланс!AX$94:AX$115)</f>
        <v>0</v>
      </c>
      <c r="AY124" s="72" t="n">
        <f aca="false">AY92+SUMIF(Баланс!$D$94:$D$115,$D124,Баланс!AY$94:AY$115)</f>
        <v>0</v>
      </c>
      <c r="AZ124" s="72" t="n">
        <f aca="false">AZ92+SUMIF(Баланс!$D$94:$D$115,$D124,Баланс!AZ$94:AZ$115)</f>
        <v>0</v>
      </c>
      <c r="BA124" s="32" t="n">
        <f aca="false">SUM(BB124:BE124)</f>
        <v>0</v>
      </c>
      <c r="BB124" s="32" t="n">
        <f aca="false">SUM(BF124:BH124)</f>
        <v>0</v>
      </c>
      <c r="BC124" s="32" t="n">
        <f aca="false">SUM(BI124:BK124)</f>
        <v>0</v>
      </c>
      <c r="BD124" s="32" t="n">
        <f aca="false">SUM(BL124:BN124)</f>
        <v>0</v>
      </c>
      <c r="BE124" s="32" t="n">
        <f aca="false">SUM(BO124:BQ124)</f>
        <v>0</v>
      </c>
      <c r="BF124" s="32" t="n">
        <f aca="false">BF92+SUMIF(Баланс!$D$94:$D$115,$D124,Баланс!BF$94:BF$115)</f>
        <v>0</v>
      </c>
      <c r="BG124" s="32" t="n">
        <f aca="false">BG92+SUMIF(Баланс!$D$94:$D$115,$D124,Баланс!BG$94:BG$115)</f>
        <v>0</v>
      </c>
      <c r="BH124" s="32" t="n">
        <f aca="false">BH92+SUMIF(Баланс!$D$94:$D$115,$D124,Баланс!BH$94:BH$115)</f>
        <v>0</v>
      </c>
      <c r="BI124" s="32" t="n">
        <f aca="false">BI92+SUMIF(Баланс!$D$94:$D$115,$D124,Баланс!BI$94:BI$115)</f>
        <v>0</v>
      </c>
      <c r="BJ124" s="32" t="n">
        <f aca="false">BJ92+SUMIF(Баланс!$D$94:$D$115,$D124,Баланс!BJ$94:BJ$115)</f>
        <v>0</v>
      </c>
      <c r="BK124" s="32" t="n">
        <f aca="false">BK92+SUMIF(Баланс!$D$94:$D$115,$D124,Баланс!BK$94:BK$115)</f>
        <v>0</v>
      </c>
      <c r="BL124" s="32" t="n">
        <f aca="false">BL92+SUMIF(Баланс!$D$94:$D$115,$D124,Баланс!BL$94:BL$115)</f>
        <v>0</v>
      </c>
      <c r="BM124" s="32" t="n">
        <f aca="false">BM92+SUMIF(Баланс!$D$94:$D$115,$D124,Баланс!BM$94:BM$115)</f>
        <v>0</v>
      </c>
      <c r="BN124" s="32" t="n">
        <f aca="false">BN92+SUMIF(Баланс!$D$94:$D$115,$D124,Баланс!BN$94:BN$115)</f>
        <v>0</v>
      </c>
      <c r="BO124" s="32" t="n">
        <f aca="false">BO92+SUMIF(Баланс!$D$94:$D$115,$D124,Баланс!BO$94:BO$115)</f>
        <v>0</v>
      </c>
      <c r="BP124" s="32" t="n">
        <f aca="false">BP92+SUMIF(Баланс!$D$94:$D$115,$D124,Баланс!BP$94:BP$115)</f>
        <v>0</v>
      </c>
      <c r="BQ124" s="32" t="n">
        <f aca="false">BQ92+SUMIF(Баланс!$D$94:$D$115,$D124,Баланс!BQ$94:BQ$115)</f>
        <v>0</v>
      </c>
      <c r="BR124" s="60" t="n">
        <f aca="false">IF(N124=0,0,BA124/N124%)</f>
        <v>0</v>
      </c>
      <c r="BS124" s="60" t="n">
        <f aca="false">BA124-AJ124</f>
        <v>0</v>
      </c>
      <c r="BT124" s="26"/>
      <c r="BU124" s="26"/>
      <c r="BV124" s="26"/>
      <c r="BW124" s="26"/>
      <c r="BX124" s="26"/>
      <c r="BY124" s="26"/>
      <c r="BZ124" s="26"/>
    </row>
    <row r="125" s="17" customFormat="true" ht="15" hidden="false" customHeight="true" outlineLevel="0" collapsed="false">
      <c r="A125" s="16"/>
      <c r="B125" s="16"/>
      <c r="C125" s="16"/>
      <c r="D125" s="16"/>
      <c r="E125" s="16"/>
      <c r="G125" s="18" t="s">
        <v>133</v>
      </c>
      <c r="H125" s="24" t="s">
        <v>134</v>
      </c>
      <c r="I125" s="20" t="s">
        <v>87</v>
      </c>
      <c r="J125" s="59" t="n">
        <f aca="false">J126+J127</f>
        <v>0</v>
      </c>
      <c r="K125" s="59" t="n">
        <f aca="false">K126+K127</f>
        <v>0</v>
      </c>
      <c r="L125" s="59" t="n">
        <f aca="false">L126+L127</f>
        <v>2620</v>
      </c>
      <c r="M125" s="59" t="n">
        <f aca="false">M126+M127</f>
        <v>0</v>
      </c>
      <c r="N125" s="59" t="n">
        <f aca="false">SUM(O125:R125)</f>
        <v>3169</v>
      </c>
      <c r="O125" s="59" t="n">
        <f aca="false">O126+O127</f>
        <v>1729</v>
      </c>
      <c r="P125" s="59" t="n">
        <f aca="false">P126+P127</f>
        <v>231</v>
      </c>
      <c r="Q125" s="59" t="n">
        <f aca="false">Q126+Q127</f>
        <v>0</v>
      </c>
      <c r="R125" s="59" t="n">
        <f aca="false">R126+R127</f>
        <v>1209</v>
      </c>
      <c r="S125" s="59" t="n">
        <f aca="false">SUM(T125:W125)</f>
        <v>1938</v>
      </c>
      <c r="T125" s="59" t="n">
        <f aca="false">SUM(X125:Z125)</f>
        <v>498</v>
      </c>
      <c r="U125" s="59" t="n">
        <f aca="false">SUM(AA125:AC125)</f>
        <v>231</v>
      </c>
      <c r="V125" s="59" t="n">
        <f aca="false">SUM(AD125:AF125)</f>
        <v>0</v>
      </c>
      <c r="W125" s="59" t="n">
        <f aca="false">SUM(AG125:AI125)</f>
        <v>1209</v>
      </c>
      <c r="X125" s="59" t="n">
        <f aca="false">X126+X127</f>
        <v>0</v>
      </c>
      <c r="Y125" s="59" t="n">
        <f aca="false">Y126+Y127</f>
        <v>0</v>
      </c>
      <c r="Z125" s="59" t="n">
        <f aca="false">Z126+Z127</f>
        <v>498</v>
      </c>
      <c r="AA125" s="59" t="n">
        <f aca="false">AA126+AA127</f>
        <v>231</v>
      </c>
      <c r="AB125" s="59" t="n">
        <f aca="false">AB126+AB127</f>
        <v>0</v>
      </c>
      <c r="AC125" s="59" t="n">
        <f aca="false">AC126+AC127</f>
        <v>0</v>
      </c>
      <c r="AD125" s="59" t="n">
        <f aca="false">AD126+AD127</f>
        <v>0</v>
      </c>
      <c r="AE125" s="59" t="n">
        <f aca="false">AE126+AE127</f>
        <v>0</v>
      </c>
      <c r="AF125" s="59" t="n">
        <f aca="false">AF126+AF127</f>
        <v>0</v>
      </c>
      <c r="AG125" s="59" t="n">
        <f aca="false">AG126+AG127</f>
        <v>254</v>
      </c>
      <c r="AH125" s="59" t="n">
        <f aca="false">AH126+AH127</f>
        <v>459</v>
      </c>
      <c r="AI125" s="59" t="n">
        <f aca="false">AI126+AI127</f>
        <v>496</v>
      </c>
      <c r="AJ125" s="59" t="n">
        <f aca="false">SUM(AK125:AN125)</f>
        <v>3169</v>
      </c>
      <c r="AK125" s="59" t="n">
        <f aca="false">SUM(AO125:AQ125)</f>
        <v>1729</v>
      </c>
      <c r="AL125" s="59" t="n">
        <f aca="false">SUM(AR125:AT125)</f>
        <v>231</v>
      </c>
      <c r="AM125" s="59" t="n">
        <f aca="false">SUM(AU125:AW125)</f>
        <v>0</v>
      </c>
      <c r="AN125" s="59" t="n">
        <f aca="false">SUM(AX125:AZ125)</f>
        <v>1209</v>
      </c>
      <c r="AO125" s="59" t="n">
        <f aca="false">AO126+AO127</f>
        <v>632</v>
      </c>
      <c r="AP125" s="59" t="n">
        <f aca="false">AP126+AP127</f>
        <v>599</v>
      </c>
      <c r="AQ125" s="59" t="n">
        <f aca="false">AQ126+AQ127</f>
        <v>498</v>
      </c>
      <c r="AR125" s="59" t="n">
        <f aca="false">AR126+AR127</f>
        <v>231</v>
      </c>
      <c r="AS125" s="59" t="n">
        <f aca="false">AS126+AS127</f>
        <v>0</v>
      </c>
      <c r="AT125" s="59" t="n">
        <f aca="false">AT126+AT127</f>
        <v>0</v>
      </c>
      <c r="AU125" s="59" t="n">
        <f aca="false">AU126+AU127</f>
        <v>0</v>
      </c>
      <c r="AV125" s="59" t="n">
        <f aca="false">AV126+AV127</f>
        <v>0</v>
      </c>
      <c r="AW125" s="59" t="n">
        <f aca="false">AW126+AW127</f>
        <v>0</v>
      </c>
      <c r="AX125" s="59" t="n">
        <f aca="false">AX126+AX127</f>
        <v>254</v>
      </c>
      <c r="AY125" s="59" t="n">
        <f aca="false">AY126+AY127</f>
        <v>459</v>
      </c>
      <c r="AZ125" s="59" t="n">
        <f aca="false">AZ126+AZ127</f>
        <v>496</v>
      </c>
      <c r="BA125" s="26" t="n">
        <f aca="false">SUM(BB125:BE125)</f>
        <v>0</v>
      </c>
      <c r="BB125" s="26" t="n">
        <f aca="false">SUM(BF125:BH125)</f>
        <v>0</v>
      </c>
      <c r="BC125" s="26" t="n">
        <f aca="false">SUM(BI125:BK125)</f>
        <v>0</v>
      </c>
      <c r="BD125" s="26" t="n">
        <f aca="false">SUM(BL125:BN125)</f>
        <v>0</v>
      </c>
      <c r="BE125" s="26" t="n">
        <f aca="false">SUM(BO125:BQ125)</f>
        <v>0</v>
      </c>
      <c r="BF125" s="26" t="n">
        <f aca="false">BF126+BF127</f>
        <v>0</v>
      </c>
      <c r="BG125" s="26" t="n">
        <f aca="false">BG126+BG127</f>
        <v>0</v>
      </c>
      <c r="BH125" s="26" t="n">
        <f aca="false">BH126+BH127</f>
        <v>0</v>
      </c>
      <c r="BI125" s="26" t="n">
        <f aca="false">BI126+BI127</f>
        <v>0</v>
      </c>
      <c r="BJ125" s="26" t="n">
        <f aca="false">BJ126+BJ127</f>
        <v>0</v>
      </c>
      <c r="BK125" s="26" t="n">
        <f aca="false">BK126+BK127</f>
        <v>0</v>
      </c>
      <c r="BL125" s="26" t="n">
        <f aca="false">BL126+BL127</f>
        <v>0</v>
      </c>
      <c r="BM125" s="26" t="n">
        <f aca="false">BM126+BM127</f>
        <v>0</v>
      </c>
      <c r="BN125" s="26" t="n">
        <f aca="false">BN126+BN127</f>
        <v>0</v>
      </c>
      <c r="BO125" s="26" t="n">
        <f aca="false">BO126+BO127</f>
        <v>0</v>
      </c>
      <c r="BP125" s="26" t="n">
        <f aca="false">BP126+BP127</f>
        <v>0</v>
      </c>
      <c r="BQ125" s="26" t="n">
        <f aca="false">BQ126+BQ127</f>
        <v>0</v>
      </c>
      <c r="BR125" s="60" t="n">
        <f aca="false">IF(N125=0,0,BA125/N125%)</f>
        <v>0</v>
      </c>
      <c r="BS125" s="60" t="n">
        <f aca="false">BA125-AJ125</f>
        <v>-3169</v>
      </c>
      <c r="BT125" s="26"/>
      <c r="BU125" s="26"/>
      <c r="BV125" s="26"/>
      <c r="BW125" s="26"/>
      <c r="BX125" s="26"/>
      <c r="BY125" s="26"/>
      <c r="BZ125" s="26"/>
    </row>
    <row r="126" customFormat="false" ht="15" hidden="false" customHeight="true" outlineLevel="0" collapsed="false">
      <c r="D126" s="1" t="s">
        <v>92</v>
      </c>
      <c r="E126" s="1" t="n">
        <v>1</v>
      </c>
      <c r="G126" s="29" t="str">
        <f aca="false">G125 &amp; ".0.1"</f>
        <v>7.0.1</v>
      </c>
      <c r="H126" s="30" t="s">
        <v>92</v>
      </c>
      <c r="I126" s="29" t="s">
        <v>87</v>
      </c>
      <c r="J126" s="71" t="n">
        <v>0</v>
      </c>
      <c r="K126" s="71" t="n">
        <v>0</v>
      </c>
      <c r="L126" s="71" t="n">
        <v>2620</v>
      </c>
      <c r="M126" s="71" t="n">
        <v>0</v>
      </c>
      <c r="N126" s="72" t="n">
        <f aca="false">SUM(O126:R126)</f>
        <v>3169</v>
      </c>
      <c r="O126" s="71" t="n">
        <v>1729</v>
      </c>
      <c r="P126" s="71" t="n">
        <v>231</v>
      </c>
      <c r="Q126" s="71" t="n">
        <v>0</v>
      </c>
      <c r="R126" s="71" t="n">
        <v>1209</v>
      </c>
      <c r="S126" s="73" t="n">
        <f aca="false">SUM(T126:W126)</f>
        <v>1938</v>
      </c>
      <c r="T126" s="72" t="n">
        <f aca="false">SUM(X126:Z126)</f>
        <v>498</v>
      </c>
      <c r="U126" s="72" t="n">
        <f aca="false">SUM(AA126:AC126)</f>
        <v>231</v>
      </c>
      <c r="V126" s="72" t="n">
        <f aca="false">SUM(AD126:AF126)</f>
        <v>0</v>
      </c>
      <c r="W126" s="72" t="n">
        <f aca="false">SUM(AG126:AI126)</f>
        <v>1209</v>
      </c>
      <c r="X126" s="71" t="n">
        <v>0</v>
      </c>
      <c r="Y126" s="71" t="n">
        <v>0</v>
      </c>
      <c r="Z126" s="71" t="n">
        <v>498</v>
      </c>
      <c r="AA126" s="71" t="n">
        <v>231</v>
      </c>
      <c r="AB126" s="71" t="n">
        <v>0</v>
      </c>
      <c r="AC126" s="71" t="n">
        <v>0</v>
      </c>
      <c r="AD126" s="71" t="n">
        <v>0</v>
      </c>
      <c r="AE126" s="71" t="n">
        <v>0</v>
      </c>
      <c r="AF126" s="71" t="n">
        <v>0</v>
      </c>
      <c r="AG126" s="71" t="n">
        <v>254</v>
      </c>
      <c r="AH126" s="71" t="n">
        <v>459</v>
      </c>
      <c r="AI126" s="71" t="n">
        <v>496</v>
      </c>
      <c r="AJ126" s="72" t="n">
        <f aca="false">SUM(AK126:AN126)</f>
        <v>3169</v>
      </c>
      <c r="AK126" s="72" t="n">
        <f aca="false">SUM(AO126:AQ126)</f>
        <v>1729</v>
      </c>
      <c r="AL126" s="72" t="n">
        <f aca="false">SUM(AR126:AT126)</f>
        <v>231</v>
      </c>
      <c r="AM126" s="72" t="n">
        <f aca="false">SUM(AU126:AW126)</f>
        <v>0</v>
      </c>
      <c r="AN126" s="72" t="n">
        <f aca="false">SUM(AX126:AZ126)</f>
        <v>1209</v>
      </c>
      <c r="AO126" s="71" t="n">
        <v>632</v>
      </c>
      <c r="AP126" s="71" t="n">
        <v>599</v>
      </c>
      <c r="AQ126" s="71" t="n">
        <v>498</v>
      </c>
      <c r="AR126" s="71" t="n">
        <v>231</v>
      </c>
      <c r="AS126" s="71" t="n">
        <v>0</v>
      </c>
      <c r="AT126" s="71" t="n">
        <v>0</v>
      </c>
      <c r="AU126" s="71" t="n">
        <v>0</v>
      </c>
      <c r="AV126" s="71" t="n">
        <v>0</v>
      </c>
      <c r="AW126" s="71" t="n">
        <v>0</v>
      </c>
      <c r="AX126" s="71" t="n">
        <v>254</v>
      </c>
      <c r="AY126" s="71" t="n">
        <v>459</v>
      </c>
      <c r="AZ126" s="71" t="n">
        <v>496</v>
      </c>
      <c r="BA126" s="32" t="n">
        <f aca="false">SUM(BB126:BE126)</f>
        <v>0</v>
      </c>
      <c r="BB126" s="32" t="n">
        <f aca="false">SUM(BF126:BH126)</f>
        <v>0</v>
      </c>
      <c r="BC126" s="32" t="n">
        <f aca="false">SUM(BI126:BK126)</f>
        <v>0</v>
      </c>
      <c r="BD126" s="32" t="n">
        <f aca="false">SUM(BL126:BN126)</f>
        <v>0</v>
      </c>
      <c r="BE126" s="32" t="n">
        <f aca="false">SUM(BO126:BQ126)</f>
        <v>0</v>
      </c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60" t="n">
        <f aca="false">IF(N126=0,0,BA126/N126%)</f>
        <v>0</v>
      </c>
      <c r="BS126" s="60" t="n">
        <f aca="false">BA126-AJ126</f>
        <v>-3169</v>
      </c>
      <c r="BT126" s="26"/>
      <c r="BU126" s="26"/>
      <c r="BV126" s="26"/>
      <c r="BW126" s="26"/>
      <c r="BX126" s="26"/>
      <c r="BY126" s="26"/>
      <c r="BZ126" s="26"/>
    </row>
    <row r="127" customFormat="false" ht="15" hidden="false" customHeight="true" outlineLevel="0" collapsed="false">
      <c r="E127" s="1" t="n">
        <v>2</v>
      </c>
      <c r="G127" s="29" t="str">
        <f aca="false">G125 &amp; ".0.2"</f>
        <v>7.0.2</v>
      </c>
      <c r="H127" s="30" t="s">
        <v>93</v>
      </c>
      <c r="I127" s="29" t="s">
        <v>87</v>
      </c>
      <c r="J127" s="72" t="n">
        <f aca="false">SUM(J128:J129)</f>
        <v>0</v>
      </c>
      <c r="K127" s="72" t="n">
        <f aca="false">SUM(K128:K129)</f>
        <v>0</v>
      </c>
      <c r="L127" s="72" t="n">
        <f aca="false">SUM(L128:L129)</f>
        <v>0</v>
      </c>
      <c r="M127" s="72" t="n">
        <f aca="false">SUM(M128:M129)</f>
        <v>0</v>
      </c>
      <c r="N127" s="72" t="n">
        <f aca="false">SUM(O127:R127)</f>
        <v>0</v>
      </c>
      <c r="O127" s="72" t="n">
        <f aca="false">SUM(O128:O129)</f>
        <v>0</v>
      </c>
      <c r="P127" s="72" t="n">
        <f aca="false">SUM(P128:P129)</f>
        <v>0</v>
      </c>
      <c r="Q127" s="72" t="n">
        <f aca="false">SUM(Q128:Q129)</f>
        <v>0</v>
      </c>
      <c r="R127" s="72" t="n">
        <f aca="false">SUM(R128:R129)</f>
        <v>0</v>
      </c>
      <c r="S127" s="73" t="n">
        <f aca="false">SUM(T127:W127)</f>
        <v>0</v>
      </c>
      <c r="T127" s="72" t="n">
        <f aca="false">SUM(X127:Z127)</f>
        <v>0</v>
      </c>
      <c r="U127" s="72" t="n">
        <f aca="false">SUM(AA127:AC127)</f>
        <v>0</v>
      </c>
      <c r="V127" s="72" t="n">
        <f aca="false">SUM(AD127:AF127)</f>
        <v>0</v>
      </c>
      <c r="W127" s="72" t="n">
        <f aca="false">SUM(AG127:AI127)</f>
        <v>0</v>
      </c>
      <c r="X127" s="72" t="n">
        <f aca="false">SUM(X128:X129)</f>
        <v>0</v>
      </c>
      <c r="Y127" s="72" t="n">
        <f aca="false">SUM(Y128:Y129)</f>
        <v>0</v>
      </c>
      <c r="Z127" s="72" t="n">
        <f aca="false">SUM(Z128:Z129)</f>
        <v>0</v>
      </c>
      <c r="AA127" s="72" t="n">
        <f aca="false">SUM(AA128:AA129)</f>
        <v>0</v>
      </c>
      <c r="AB127" s="72" t="n">
        <f aca="false">SUM(AB128:AB129)</f>
        <v>0</v>
      </c>
      <c r="AC127" s="72" t="n">
        <f aca="false">SUM(AC128:AC129)</f>
        <v>0</v>
      </c>
      <c r="AD127" s="72" t="n">
        <f aca="false">SUM(AD128:AD129)</f>
        <v>0</v>
      </c>
      <c r="AE127" s="72" t="n">
        <f aca="false">SUM(AE128:AE129)</f>
        <v>0</v>
      </c>
      <c r="AF127" s="72" t="n">
        <f aca="false">SUM(AF128:AF129)</f>
        <v>0</v>
      </c>
      <c r="AG127" s="72" t="n">
        <f aca="false">SUM(AG128:AG129)</f>
        <v>0</v>
      </c>
      <c r="AH127" s="72" t="n">
        <f aca="false">SUM(AH128:AH129)</f>
        <v>0</v>
      </c>
      <c r="AI127" s="72" t="n">
        <f aca="false">SUM(AI128:AI129)</f>
        <v>0</v>
      </c>
      <c r="AJ127" s="72" t="n">
        <f aca="false">SUM(AK127:AN127)</f>
        <v>0</v>
      </c>
      <c r="AK127" s="72" t="n">
        <f aca="false">SUM(AO127:AQ127)</f>
        <v>0</v>
      </c>
      <c r="AL127" s="72" t="n">
        <f aca="false">SUM(AR127:AT127)</f>
        <v>0</v>
      </c>
      <c r="AM127" s="72" t="n">
        <f aca="false">SUM(AU127:AW127)</f>
        <v>0</v>
      </c>
      <c r="AN127" s="72" t="n">
        <f aca="false">SUM(AX127:AZ127)</f>
        <v>0</v>
      </c>
      <c r="AO127" s="72" t="n">
        <f aca="false">SUM(AO128:AO129)</f>
        <v>0</v>
      </c>
      <c r="AP127" s="72" t="n">
        <f aca="false">SUM(AP128:AP129)</f>
        <v>0</v>
      </c>
      <c r="AQ127" s="72" t="n">
        <f aca="false">SUM(AQ128:AQ129)</f>
        <v>0</v>
      </c>
      <c r="AR127" s="72" t="n">
        <f aca="false">SUM(AR128:AR129)</f>
        <v>0</v>
      </c>
      <c r="AS127" s="72" t="n">
        <f aca="false">SUM(AS128:AS129)</f>
        <v>0</v>
      </c>
      <c r="AT127" s="72" t="n">
        <f aca="false">SUM(AT128:AT129)</f>
        <v>0</v>
      </c>
      <c r="AU127" s="72" t="n">
        <f aca="false">SUM(AU128:AU129)</f>
        <v>0</v>
      </c>
      <c r="AV127" s="72" t="n">
        <f aca="false">SUM(AV128:AV129)</f>
        <v>0</v>
      </c>
      <c r="AW127" s="72" t="n">
        <f aca="false">SUM(AW128:AW129)</f>
        <v>0</v>
      </c>
      <c r="AX127" s="72" t="n">
        <f aca="false">SUM(AX128:AX129)</f>
        <v>0</v>
      </c>
      <c r="AY127" s="72" t="n">
        <f aca="false">SUM(AY128:AY129)</f>
        <v>0</v>
      </c>
      <c r="AZ127" s="72" t="n">
        <f aca="false">SUM(AZ128:AZ129)</f>
        <v>0</v>
      </c>
      <c r="BA127" s="32" t="n">
        <f aca="false">SUM(BB127:BE127)</f>
        <v>0</v>
      </c>
      <c r="BB127" s="32" t="n">
        <f aca="false">SUM(BF127:BH127)</f>
        <v>0</v>
      </c>
      <c r="BC127" s="32" t="n">
        <f aca="false">SUM(BI127:BK127)</f>
        <v>0</v>
      </c>
      <c r="BD127" s="32" t="n">
        <f aca="false">SUM(BL127:BN127)</f>
        <v>0</v>
      </c>
      <c r="BE127" s="32" t="n">
        <f aca="false">SUM(BO127:BQ127)</f>
        <v>0</v>
      </c>
      <c r="BF127" s="32" t="n">
        <f aca="false">SUM(BF128:BF129)</f>
        <v>0</v>
      </c>
      <c r="BG127" s="32" t="n">
        <f aca="false">SUM(BG128:BG129)</f>
        <v>0</v>
      </c>
      <c r="BH127" s="32" t="n">
        <f aca="false">SUM(BH128:BH129)</f>
        <v>0</v>
      </c>
      <c r="BI127" s="32" t="n">
        <f aca="false">SUM(BI128:BI129)</f>
        <v>0</v>
      </c>
      <c r="BJ127" s="32" t="n">
        <f aca="false">SUM(BJ128:BJ129)</f>
        <v>0</v>
      </c>
      <c r="BK127" s="32" t="n">
        <f aca="false">SUM(BK128:BK129)</f>
        <v>0</v>
      </c>
      <c r="BL127" s="32" t="n">
        <f aca="false">SUM(BL128:BL129)</f>
        <v>0</v>
      </c>
      <c r="BM127" s="32" t="n">
        <f aca="false">SUM(BM128:BM129)</f>
        <v>0</v>
      </c>
      <c r="BN127" s="32" t="n">
        <f aca="false">SUM(BN128:BN129)</f>
        <v>0</v>
      </c>
      <c r="BO127" s="32" t="n">
        <f aca="false">SUM(BO128:BO129)</f>
        <v>0</v>
      </c>
      <c r="BP127" s="32" t="n">
        <f aca="false">SUM(BP128:BP129)</f>
        <v>0</v>
      </c>
      <c r="BQ127" s="32" t="n">
        <f aca="false">SUM(BQ128:BQ129)</f>
        <v>0</v>
      </c>
      <c r="BR127" s="60" t="n">
        <f aca="false">IF(N127=0,0,BA127/N127%)</f>
        <v>0</v>
      </c>
      <c r="BS127" s="60" t="n">
        <f aca="false">BA127-AJ127</f>
        <v>0</v>
      </c>
      <c r="BT127" s="26"/>
      <c r="BU127" s="26"/>
      <c r="BV127" s="26"/>
      <c r="BW127" s="26"/>
      <c r="BX127" s="26"/>
      <c r="BY127" s="26"/>
      <c r="BZ127" s="26"/>
    </row>
    <row r="128" customFormat="false" ht="15" hidden="false" customHeight="true" outlineLevel="0" collapsed="false">
      <c r="D128" s="1" t="s">
        <v>94</v>
      </c>
      <c r="E128" s="1" t="n">
        <v>3</v>
      </c>
      <c r="G128" s="29" t="str">
        <f aca="false">G127 &amp; ".1"</f>
        <v>7.0.2.1</v>
      </c>
      <c r="H128" s="33" t="s">
        <v>94</v>
      </c>
      <c r="I128" s="29" t="s">
        <v>87</v>
      </c>
      <c r="J128" s="71" t="n">
        <v>0</v>
      </c>
      <c r="K128" s="71" t="n">
        <v>0</v>
      </c>
      <c r="L128" s="71" t="n">
        <v>0</v>
      </c>
      <c r="M128" s="71" t="n">
        <v>0</v>
      </c>
      <c r="N128" s="72" t="n">
        <f aca="false">SUM(O128:R128)</f>
        <v>0</v>
      </c>
      <c r="O128" s="71" t="n">
        <v>0</v>
      </c>
      <c r="P128" s="71" t="n">
        <v>0</v>
      </c>
      <c r="Q128" s="71" t="n">
        <v>0</v>
      </c>
      <c r="R128" s="71" t="n">
        <v>0</v>
      </c>
      <c r="S128" s="73" t="n">
        <f aca="false">SUM(T128:W128)</f>
        <v>0</v>
      </c>
      <c r="T128" s="72" t="n">
        <f aca="false">SUM(X128:Z128)</f>
        <v>0</v>
      </c>
      <c r="U128" s="72" t="n">
        <f aca="false">SUM(AA128:AC128)</f>
        <v>0</v>
      </c>
      <c r="V128" s="72" t="n">
        <f aca="false">SUM(AD128:AF128)</f>
        <v>0</v>
      </c>
      <c r="W128" s="72" t="n">
        <f aca="false">SUM(AG128:AI128)</f>
        <v>0</v>
      </c>
      <c r="X128" s="71" t="n">
        <v>0</v>
      </c>
      <c r="Y128" s="71" t="n">
        <v>0</v>
      </c>
      <c r="Z128" s="71" t="n">
        <v>0</v>
      </c>
      <c r="AA128" s="71" t="n">
        <v>0</v>
      </c>
      <c r="AB128" s="71" t="n">
        <v>0</v>
      </c>
      <c r="AC128" s="71" t="n">
        <v>0</v>
      </c>
      <c r="AD128" s="71" t="n">
        <v>0</v>
      </c>
      <c r="AE128" s="71" t="n">
        <v>0</v>
      </c>
      <c r="AF128" s="71" t="n">
        <v>0</v>
      </c>
      <c r="AG128" s="71" t="n">
        <v>0</v>
      </c>
      <c r="AH128" s="71" t="n">
        <v>0</v>
      </c>
      <c r="AI128" s="71" t="n">
        <v>0</v>
      </c>
      <c r="AJ128" s="72" t="n">
        <f aca="false">SUM(AK128:AN128)</f>
        <v>0</v>
      </c>
      <c r="AK128" s="72" t="n">
        <f aca="false">SUM(AO128:AQ128)</f>
        <v>0</v>
      </c>
      <c r="AL128" s="72" t="n">
        <f aca="false">SUM(AR128:AT128)</f>
        <v>0</v>
      </c>
      <c r="AM128" s="72" t="n">
        <f aca="false">SUM(AU128:AW128)</f>
        <v>0</v>
      </c>
      <c r="AN128" s="72" t="n">
        <f aca="false">SUM(AX128:AZ128)</f>
        <v>0</v>
      </c>
      <c r="AO128" s="71" t="n">
        <v>0</v>
      </c>
      <c r="AP128" s="71" t="n">
        <v>0</v>
      </c>
      <c r="AQ128" s="71" t="n">
        <v>0</v>
      </c>
      <c r="AR128" s="71" t="n">
        <v>0</v>
      </c>
      <c r="AS128" s="71" t="n">
        <v>0</v>
      </c>
      <c r="AT128" s="71" t="n">
        <v>0</v>
      </c>
      <c r="AU128" s="71" t="n">
        <v>0</v>
      </c>
      <c r="AV128" s="71" t="n">
        <v>0</v>
      </c>
      <c r="AW128" s="71" t="n">
        <v>0</v>
      </c>
      <c r="AX128" s="71" t="n">
        <v>0</v>
      </c>
      <c r="AY128" s="71" t="n">
        <v>0</v>
      </c>
      <c r="AZ128" s="71" t="n">
        <v>0</v>
      </c>
      <c r="BA128" s="32" t="n">
        <f aca="false">SUM(BB128:BE128)</f>
        <v>0</v>
      </c>
      <c r="BB128" s="32" t="n">
        <f aca="false">SUM(BF128:BH128)</f>
        <v>0</v>
      </c>
      <c r="BC128" s="32" t="n">
        <f aca="false">SUM(BI128:BK128)</f>
        <v>0</v>
      </c>
      <c r="BD128" s="32" t="n">
        <f aca="false">SUM(BL128:BN128)</f>
        <v>0</v>
      </c>
      <c r="BE128" s="32" t="n">
        <f aca="false">SUM(BO128:BQ128)</f>
        <v>0</v>
      </c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60" t="n">
        <f aca="false">IF(N128=0,0,BA128/N128%)</f>
        <v>0</v>
      </c>
      <c r="BS128" s="60" t="n">
        <f aca="false">BA128-AJ128</f>
        <v>0</v>
      </c>
      <c r="BT128" s="26"/>
      <c r="BU128" s="26"/>
      <c r="BV128" s="26"/>
      <c r="BW128" s="26"/>
      <c r="BX128" s="26"/>
      <c r="BY128" s="26"/>
      <c r="BZ128" s="26"/>
    </row>
    <row r="129" customFormat="false" ht="15" hidden="false" customHeight="true" outlineLevel="0" collapsed="false">
      <c r="E129" s="1" t="n">
        <v>4</v>
      </c>
      <c r="G129" s="29" t="str">
        <f aca="false">G127 &amp; ".2"</f>
        <v>7.0.2.2</v>
      </c>
      <c r="H129" s="33" t="s">
        <v>95</v>
      </c>
      <c r="I129" s="29" t="s">
        <v>87</v>
      </c>
      <c r="J129" s="72" t="n">
        <f aca="false">SUM(J130:J133)</f>
        <v>0</v>
      </c>
      <c r="K129" s="72" t="n">
        <f aca="false">SUM(K130:K133)</f>
        <v>0</v>
      </c>
      <c r="L129" s="72" t="n">
        <f aca="false">SUM(L130:L133)</f>
        <v>0</v>
      </c>
      <c r="M129" s="72" t="n">
        <f aca="false">SUM(M130:M133)</f>
        <v>0</v>
      </c>
      <c r="N129" s="72" t="n">
        <f aca="false">SUM(O129:R129)</f>
        <v>0</v>
      </c>
      <c r="O129" s="72" t="n">
        <f aca="false">SUM(O130:O133)</f>
        <v>0</v>
      </c>
      <c r="P129" s="72" t="n">
        <f aca="false">SUM(P130:P133)</f>
        <v>0</v>
      </c>
      <c r="Q129" s="72" t="n">
        <f aca="false">SUM(Q130:Q133)</f>
        <v>0</v>
      </c>
      <c r="R129" s="72" t="n">
        <f aca="false">SUM(R130:R133)</f>
        <v>0</v>
      </c>
      <c r="S129" s="73" t="n">
        <f aca="false">SUM(T129:W129)</f>
        <v>0</v>
      </c>
      <c r="T129" s="72" t="n">
        <f aca="false">SUM(X129:Z129)</f>
        <v>0</v>
      </c>
      <c r="U129" s="72" t="n">
        <f aca="false">SUM(AA129:AC129)</f>
        <v>0</v>
      </c>
      <c r="V129" s="72" t="n">
        <f aca="false">SUM(AD129:AF129)</f>
        <v>0</v>
      </c>
      <c r="W129" s="72" t="n">
        <f aca="false">SUM(AG129:AI129)</f>
        <v>0</v>
      </c>
      <c r="X129" s="72" t="n">
        <f aca="false">SUM(X130:X133)</f>
        <v>0</v>
      </c>
      <c r="Y129" s="72" t="n">
        <f aca="false">SUM(Y130:Y133)</f>
        <v>0</v>
      </c>
      <c r="Z129" s="72" t="n">
        <f aca="false">SUM(Z130:Z133)</f>
        <v>0</v>
      </c>
      <c r="AA129" s="72" t="n">
        <f aca="false">SUM(AA130:AA133)</f>
        <v>0</v>
      </c>
      <c r="AB129" s="72" t="n">
        <f aca="false">SUM(AB130:AB133)</f>
        <v>0</v>
      </c>
      <c r="AC129" s="72" t="n">
        <f aca="false">SUM(AC130:AC133)</f>
        <v>0</v>
      </c>
      <c r="AD129" s="72" t="n">
        <f aca="false">SUM(AD130:AD133)</f>
        <v>0</v>
      </c>
      <c r="AE129" s="72" t="n">
        <f aca="false">SUM(AE130:AE133)</f>
        <v>0</v>
      </c>
      <c r="AF129" s="72" t="n">
        <f aca="false">SUM(AF130:AF133)</f>
        <v>0</v>
      </c>
      <c r="AG129" s="72" t="n">
        <f aca="false">SUM(AG130:AG133)</f>
        <v>0</v>
      </c>
      <c r="AH129" s="72" t="n">
        <f aca="false">SUM(AH130:AH133)</f>
        <v>0</v>
      </c>
      <c r="AI129" s="72" t="n">
        <f aca="false">SUM(AI130:AI133)</f>
        <v>0</v>
      </c>
      <c r="AJ129" s="72" t="n">
        <f aca="false">SUM(AK129:AN129)</f>
        <v>0</v>
      </c>
      <c r="AK129" s="72" t="n">
        <f aca="false">SUM(AO129:AQ129)</f>
        <v>0</v>
      </c>
      <c r="AL129" s="72" t="n">
        <f aca="false">SUM(AR129:AT129)</f>
        <v>0</v>
      </c>
      <c r="AM129" s="72" t="n">
        <f aca="false">SUM(AU129:AW129)</f>
        <v>0</v>
      </c>
      <c r="AN129" s="72" t="n">
        <f aca="false">SUM(AX129:AZ129)</f>
        <v>0</v>
      </c>
      <c r="AO129" s="72" t="n">
        <f aca="false">SUM(AO130:AO133)</f>
        <v>0</v>
      </c>
      <c r="AP129" s="72" t="n">
        <f aca="false">SUM(AP130:AP133)</f>
        <v>0</v>
      </c>
      <c r="AQ129" s="72" t="n">
        <f aca="false">SUM(AQ130:AQ133)</f>
        <v>0</v>
      </c>
      <c r="AR129" s="72" t="n">
        <f aca="false">SUM(AR130:AR133)</f>
        <v>0</v>
      </c>
      <c r="AS129" s="72" t="n">
        <f aca="false">SUM(AS130:AS133)</f>
        <v>0</v>
      </c>
      <c r="AT129" s="72" t="n">
        <f aca="false">SUM(AT130:AT133)</f>
        <v>0</v>
      </c>
      <c r="AU129" s="72" t="n">
        <f aca="false">SUM(AU130:AU133)</f>
        <v>0</v>
      </c>
      <c r="AV129" s="72" t="n">
        <f aca="false">SUM(AV130:AV133)</f>
        <v>0</v>
      </c>
      <c r="AW129" s="72" t="n">
        <f aca="false">SUM(AW130:AW133)</f>
        <v>0</v>
      </c>
      <c r="AX129" s="72" t="n">
        <f aca="false">SUM(AX130:AX133)</f>
        <v>0</v>
      </c>
      <c r="AY129" s="72" t="n">
        <f aca="false">SUM(AY130:AY133)</f>
        <v>0</v>
      </c>
      <c r="AZ129" s="72" t="n">
        <f aca="false">SUM(AZ130:AZ133)</f>
        <v>0</v>
      </c>
      <c r="BA129" s="32" t="n">
        <f aca="false">SUM(BB129:BE129)</f>
        <v>0</v>
      </c>
      <c r="BB129" s="32" t="n">
        <f aca="false">SUM(BF129:BH129)</f>
        <v>0</v>
      </c>
      <c r="BC129" s="32" t="n">
        <f aca="false">SUM(BI129:BK129)</f>
        <v>0</v>
      </c>
      <c r="BD129" s="32" t="n">
        <f aca="false">SUM(BL129:BN129)</f>
        <v>0</v>
      </c>
      <c r="BE129" s="32" t="n">
        <f aca="false">SUM(BO129:BQ129)</f>
        <v>0</v>
      </c>
      <c r="BF129" s="32" t="n">
        <f aca="false">SUM(BF130:BF133)</f>
        <v>0</v>
      </c>
      <c r="BG129" s="32" t="n">
        <f aca="false">SUM(BG130:BG133)</f>
        <v>0</v>
      </c>
      <c r="BH129" s="32" t="n">
        <f aca="false">SUM(BH130:BH133)</f>
        <v>0</v>
      </c>
      <c r="BI129" s="32" t="n">
        <f aca="false">SUM(BI130:BI133)</f>
        <v>0</v>
      </c>
      <c r="BJ129" s="32" t="n">
        <f aca="false">SUM(BJ130:BJ133)</f>
        <v>0</v>
      </c>
      <c r="BK129" s="32" t="n">
        <f aca="false">SUM(BK130:BK133)</f>
        <v>0</v>
      </c>
      <c r="BL129" s="32" t="n">
        <f aca="false">SUM(BL130:BL133)</f>
        <v>0</v>
      </c>
      <c r="BM129" s="32" t="n">
        <f aca="false">SUM(BM130:BM133)</f>
        <v>0</v>
      </c>
      <c r="BN129" s="32" t="n">
        <f aca="false">SUM(BN130:BN133)</f>
        <v>0</v>
      </c>
      <c r="BO129" s="32" t="n">
        <f aca="false">SUM(BO130:BO133)</f>
        <v>0</v>
      </c>
      <c r="BP129" s="32" t="n">
        <f aca="false">SUM(BP130:BP133)</f>
        <v>0</v>
      </c>
      <c r="BQ129" s="32" t="n">
        <f aca="false">SUM(BQ130:BQ133)</f>
        <v>0</v>
      </c>
      <c r="BR129" s="60" t="n">
        <f aca="false">IF(N129=0,0,BA129/N129%)</f>
        <v>0</v>
      </c>
      <c r="BS129" s="60" t="n">
        <f aca="false">BA129-AJ129</f>
        <v>0</v>
      </c>
      <c r="BT129" s="26"/>
      <c r="BU129" s="26"/>
      <c r="BV129" s="26"/>
      <c r="BW129" s="26"/>
      <c r="BX129" s="26"/>
      <c r="BY129" s="26"/>
      <c r="BZ129" s="26"/>
    </row>
    <row r="130" customFormat="false" ht="15" hidden="false" customHeight="true" outlineLevel="0" collapsed="false">
      <c r="D130" s="1" t="s">
        <v>103</v>
      </c>
      <c r="E130" s="1" t="n">
        <v>5</v>
      </c>
      <c r="G130" s="29" t="str">
        <f aca="false">G129 &amp; ".1"</f>
        <v>7.0.2.2.1</v>
      </c>
      <c r="H130" s="34" t="s">
        <v>96</v>
      </c>
      <c r="I130" s="29" t="s">
        <v>87</v>
      </c>
      <c r="J130" s="71" t="n">
        <v>0</v>
      </c>
      <c r="K130" s="71" t="n">
        <v>0</v>
      </c>
      <c r="L130" s="71" t="n">
        <v>0</v>
      </c>
      <c r="M130" s="71" t="n">
        <v>0</v>
      </c>
      <c r="N130" s="72" t="n">
        <f aca="false">SUM(O130:R130)</f>
        <v>0</v>
      </c>
      <c r="O130" s="71" t="n">
        <v>0</v>
      </c>
      <c r="P130" s="71" t="n">
        <v>0</v>
      </c>
      <c r="Q130" s="71" t="n">
        <v>0</v>
      </c>
      <c r="R130" s="71" t="n">
        <v>0</v>
      </c>
      <c r="S130" s="73" t="n">
        <f aca="false">SUM(T130:W130)</f>
        <v>0</v>
      </c>
      <c r="T130" s="72" t="n">
        <f aca="false">SUM(X130:Z130)</f>
        <v>0</v>
      </c>
      <c r="U130" s="72" t="n">
        <f aca="false">SUM(AA130:AC130)</f>
        <v>0</v>
      </c>
      <c r="V130" s="72" t="n">
        <f aca="false">SUM(AD130:AF130)</f>
        <v>0</v>
      </c>
      <c r="W130" s="72" t="n">
        <f aca="false">SUM(AG130:AI130)</f>
        <v>0</v>
      </c>
      <c r="X130" s="71" t="n">
        <v>0</v>
      </c>
      <c r="Y130" s="71" t="n">
        <v>0</v>
      </c>
      <c r="Z130" s="71" t="n">
        <v>0</v>
      </c>
      <c r="AA130" s="71" t="n">
        <v>0</v>
      </c>
      <c r="AB130" s="71" t="n">
        <v>0</v>
      </c>
      <c r="AC130" s="71" t="n">
        <v>0</v>
      </c>
      <c r="AD130" s="71" t="n">
        <v>0</v>
      </c>
      <c r="AE130" s="71" t="n">
        <v>0</v>
      </c>
      <c r="AF130" s="71" t="n">
        <v>0</v>
      </c>
      <c r="AG130" s="71" t="n">
        <v>0</v>
      </c>
      <c r="AH130" s="71" t="n">
        <v>0</v>
      </c>
      <c r="AI130" s="71" t="n">
        <v>0</v>
      </c>
      <c r="AJ130" s="72" t="n">
        <f aca="false">SUM(AK130:AN130)</f>
        <v>0</v>
      </c>
      <c r="AK130" s="72" t="n">
        <f aca="false">SUM(AO130:AQ130)</f>
        <v>0</v>
      </c>
      <c r="AL130" s="72" t="n">
        <f aca="false">SUM(AR130:AT130)</f>
        <v>0</v>
      </c>
      <c r="AM130" s="72" t="n">
        <f aca="false">SUM(AU130:AW130)</f>
        <v>0</v>
      </c>
      <c r="AN130" s="72" t="n">
        <f aca="false">SUM(AX130:AZ130)</f>
        <v>0</v>
      </c>
      <c r="AO130" s="71" t="n">
        <v>0</v>
      </c>
      <c r="AP130" s="71" t="n">
        <v>0</v>
      </c>
      <c r="AQ130" s="71" t="n">
        <v>0</v>
      </c>
      <c r="AR130" s="71" t="n">
        <v>0</v>
      </c>
      <c r="AS130" s="71" t="n">
        <v>0</v>
      </c>
      <c r="AT130" s="71" t="n">
        <v>0</v>
      </c>
      <c r="AU130" s="71" t="n">
        <v>0</v>
      </c>
      <c r="AV130" s="71" t="n">
        <v>0</v>
      </c>
      <c r="AW130" s="71" t="n">
        <v>0</v>
      </c>
      <c r="AX130" s="71" t="n">
        <v>0</v>
      </c>
      <c r="AY130" s="71" t="n">
        <v>0</v>
      </c>
      <c r="AZ130" s="71" t="n">
        <v>0</v>
      </c>
      <c r="BA130" s="32" t="n">
        <f aca="false">SUM(BB130:BE130)</f>
        <v>0</v>
      </c>
      <c r="BB130" s="32" t="n">
        <f aca="false">SUM(BF130:BH130)</f>
        <v>0</v>
      </c>
      <c r="BC130" s="32" t="n">
        <f aca="false">SUM(BI130:BK130)</f>
        <v>0</v>
      </c>
      <c r="BD130" s="32" t="n">
        <f aca="false">SUM(BL130:BN130)</f>
        <v>0</v>
      </c>
      <c r="BE130" s="32" t="n">
        <f aca="false">SUM(BO130:BQ130)</f>
        <v>0</v>
      </c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60" t="n">
        <f aca="false">IF(N130=0,0,BA130/N130%)</f>
        <v>0</v>
      </c>
      <c r="BS130" s="60" t="n">
        <f aca="false">BA130-AJ130</f>
        <v>0</v>
      </c>
      <c r="BT130" s="26"/>
      <c r="BU130" s="26"/>
      <c r="BV130" s="26"/>
      <c r="BW130" s="26"/>
      <c r="BX130" s="26"/>
      <c r="BY130" s="26"/>
      <c r="BZ130" s="26"/>
    </row>
    <row r="131" customFormat="false" ht="15" hidden="false" customHeight="true" outlineLevel="0" collapsed="false">
      <c r="D131" s="1" t="s">
        <v>104</v>
      </c>
      <c r="E131" s="1" t="n">
        <v>6</v>
      </c>
      <c r="G131" s="29" t="str">
        <f aca="false">G129 &amp; ".2"</f>
        <v>7.0.2.2.2</v>
      </c>
      <c r="H131" s="34" t="s">
        <v>97</v>
      </c>
      <c r="I131" s="29" t="s">
        <v>87</v>
      </c>
      <c r="J131" s="71" t="n">
        <v>0</v>
      </c>
      <c r="K131" s="71" t="n">
        <v>0</v>
      </c>
      <c r="L131" s="71" t="n">
        <v>0</v>
      </c>
      <c r="M131" s="71" t="n">
        <v>0</v>
      </c>
      <c r="N131" s="72" t="n">
        <f aca="false">SUM(O131:R131)</f>
        <v>0</v>
      </c>
      <c r="O131" s="71" t="n">
        <v>0</v>
      </c>
      <c r="P131" s="71" t="n">
        <v>0</v>
      </c>
      <c r="Q131" s="71" t="n">
        <v>0</v>
      </c>
      <c r="R131" s="71" t="n">
        <v>0</v>
      </c>
      <c r="S131" s="73" t="n">
        <f aca="false">SUM(T131:W131)</f>
        <v>0</v>
      </c>
      <c r="T131" s="72" t="n">
        <f aca="false">SUM(X131:Z131)</f>
        <v>0</v>
      </c>
      <c r="U131" s="72" t="n">
        <f aca="false">SUM(AA131:AC131)</f>
        <v>0</v>
      </c>
      <c r="V131" s="72" t="n">
        <f aca="false">SUM(AD131:AF131)</f>
        <v>0</v>
      </c>
      <c r="W131" s="72" t="n">
        <f aca="false">SUM(AG131:AI131)</f>
        <v>0</v>
      </c>
      <c r="X131" s="71" t="n">
        <v>0</v>
      </c>
      <c r="Y131" s="71" t="n">
        <v>0</v>
      </c>
      <c r="Z131" s="71" t="n">
        <v>0</v>
      </c>
      <c r="AA131" s="71" t="n">
        <v>0</v>
      </c>
      <c r="AB131" s="71" t="n">
        <v>0</v>
      </c>
      <c r="AC131" s="71" t="n">
        <v>0</v>
      </c>
      <c r="AD131" s="71" t="n">
        <v>0</v>
      </c>
      <c r="AE131" s="71" t="n">
        <v>0</v>
      </c>
      <c r="AF131" s="71" t="n">
        <v>0</v>
      </c>
      <c r="AG131" s="71" t="n">
        <v>0</v>
      </c>
      <c r="AH131" s="71" t="n">
        <v>0</v>
      </c>
      <c r="AI131" s="71" t="n">
        <v>0</v>
      </c>
      <c r="AJ131" s="72" t="n">
        <f aca="false">SUM(AK131:AN131)</f>
        <v>0</v>
      </c>
      <c r="AK131" s="72" t="n">
        <f aca="false">SUM(AO131:AQ131)</f>
        <v>0</v>
      </c>
      <c r="AL131" s="72" t="n">
        <f aca="false">SUM(AR131:AT131)</f>
        <v>0</v>
      </c>
      <c r="AM131" s="72" t="n">
        <f aca="false">SUM(AU131:AW131)</f>
        <v>0</v>
      </c>
      <c r="AN131" s="72" t="n">
        <f aca="false">SUM(AX131:AZ131)</f>
        <v>0</v>
      </c>
      <c r="AO131" s="71" t="n">
        <v>0</v>
      </c>
      <c r="AP131" s="71" t="n">
        <v>0</v>
      </c>
      <c r="AQ131" s="71" t="n">
        <v>0</v>
      </c>
      <c r="AR131" s="71" t="n">
        <v>0</v>
      </c>
      <c r="AS131" s="71" t="n">
        <v>0</v>
      </c>
      <c r="AT131" s="71" t="n">
        <v>0</v>
      </c>
      <c r="AU131" s="71" t="n">
        <v>0</v>
      </c>
      <c r="AV131" s="71" t="n">
        <v>0</v>
      </c>
      <c r="AW131" s="71" t="n">
        <v>0</v>
      </c>
      <c r="AX131" s="71" t="n">
        <v>0</v>
      </c>
      <c r="AY131" s="71" t="n">
        <v>0</v>
      </c>
      <c r="AZ131" s="71" t="n">
        <v>0</v>
      </c>
      <c r="BA131" s="32" t="n">
        <f aca="false">SUM(BB131:BE131)</f>
        <v>0</v>
      </c>
      <c r="BB131" s="32" t="n">
        <f aca="false">SUM(BF131:BH131)</f>
        <v>0</v>
      </c>
      <c r="BC131" s="32" t="n">
        <f aca="false">SUM(BI131:BK131)</f>
        <v>0</v>
      </c>
      <c r="BD131" s="32" t="n">
        <f aca="false">SUM(BL131:BN131)</f>
        <v>0</v>
      </c>
      <c r="BE131" s="32" t="n">
        <f aca="false">SUM(BO131:BQ131)</f>
        <v>0</v>
      </c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60" t="n">
        <f aca="false">IF(N131=0,0,BA131/N131%)</f>
        <v>0</v>
      </c>
      <c r="BS131" s="60" t="n">
        <f aca="false">BA131-AJ131</f>
        <v>0</v>
      </c>
      <c r="BT131" s="26"/>
      <c r="BU131" s="26"/>
      <c r="BV131" s="26"/>
      <c r="BW131" s="26"/>
      <c r="BX131" s="26"/>
      <c r="BY131" s="26"/>
      <c r="BZ131" s="26"/>
    </row>
    <row r="132" customFormat="false" ht="15" hidden="false" customHeight="true" outlineLevel="0" collapsed="false">
      <c r="D132" s="1" t="s">
        <v>105</v>
      </c>
      <c r="E132" s="1" t="n">
        <v>7</v>
      </c>
      <c r="G132" s="29" t="str">
        <f aca="false">G129 &amp; ".3"</f>
        <v>7.0.2.2.3</v>
      </c>
      <c r="H132" s="34" t="s">
        <v>98</v>
      </c>
      <c r="I132" s="29" t="s">
        <v>87</v>
      </c>
      <c r="J132" s="71" t="n">
        <v>0</v>
      </c>
      <c r="K132" s="71" t="n">
        <v>0</v>
      </c>
      <c r="L132" s="71" t="n">
        <v>0</v>
      </c>
      <c r="M132" s="71" t="n">
        <v>0</v>
      </c>
      <c r="N132" s="72" t="n">
        <f aca="false">SUM(O132:R132)</f>
        <v>0</v>
      </c>
      <c r="O132" s="71" t="n">
        <v>0</v>
      </c>
      <c r="P132" s="71" t="n">
        <v>0</v>
      </c>
      <c r="Q132" s="71" t="n">
        <v>0</v>
      </c>
      <c r="R132" s="71" t="n">
        <v>0</v>
      </c>
      <c r="S132" s="73" t="n">
        <f aca="false">SUM(T132:W132)</f>
        <v>0</v>
      </c>
      <c r="T132" s="72" t="n">
        <f aca="false">SUM(X132:Z132)</f>
        <v>0</v>
      </c>
      <c r="U132" s="72" t="n">
        <f aca="false">SUM(AA132:AC132)</f>
        <v>0</v>
      </c>
      <c r="V132" s="72" t="n">
        <f aca="false">SUM(AD132:AF132)</f>
        <v>0</v>
      </c>
      <c r="W132" s="72" t="n">
        <f aca="false">SUM(AG132:AI132)</f>
        <v>0</v>
      </c>
      <c r="X132" s="71" t="n">
        <v>0</v>
      </c>
      <c r="Y132" s="71" t="n">
        <v>0</v>
      </c>
      <c r="Z132" s="71" t="n">
        <v>0</v>
      </c>
      <c r="AA132" s="71" t="n">
        <v>0</v>
      </c>
      <c r="AB132" s="71" t="n">
        <v>0</v>
      </c>
      <c r="AC132" s="71" t="n">
        <v>0</v>
      </c>
      <c r="AD132" s="71" t="n">
        <v>0</v>
      </c>
      <c r="AE132" s="71" t="n">
        <v>0</v>
      </c>
      <c r="AF132" s="71" t="n">
        <v>0</v>
      </c>
      <c r="AG132" s="71" t="n">
        <v>0</v>
      </c>
      <c r="AH132" s="71" t="n">
        <v>0</v>
      </c>
      <c r="AI132" s="71" t="n">
        <v>0</v>
      </c>
      <c r="AJ132" s="72" t="n">
        <f aca="false">SUM(AK132:AN132)</f>
        <v>0</v>
      </c>
      <c r="AK132" s="72" t="n">
        <f aca="false">SUM(AO132:AQ132)</f>
        <v>0</v>
      </c>
      <c r="AL132" s="72" t="n">
        <f aca="false">SUM(AR132:AT132)</f>
        <v>0</v>
      </c>
      <c r="AM132" s="72" t="n">
        <f aca="false">SUM(AU132:AW132)</f>
        <v>0</v>
      </c>
      <c r="AN132" s="72" t="n">
        <f aca="false">SUM(AX132:AZ132)</f>
        <v>0</v>
      </c>
      <c r="AO132" s="71" t="n">
        <v>0</v>
      </c>
      <c r="AP132" s="71" t="n">
        <v>0</v>
      </c>
      <c r="AQ132" s="71" t="n">
        <v>0</v>
      </c>
      <c r="AR132" s="71" t="n">
        <v>0</v>
      </c>
      <c r="AS132" s="71" t="n">
        <v>0</v>
      </c>
      <c r="AT132" s="71" t="n">
        <v>0</v>
      </c>
      <c r="AU132" s="71" t="n">
        <v>0</v>
      </c>
      <c r="AV132" s="71" t="n">
        <v>0</v>
      </c>
      <c r="AW132" s="71" t="n">
        <v>0</v>
      </c>
      <c r="AX132" s="71" t="n">
        <v>0</v>
      </c>
      <c r="AY132" s="71" t="n">
        <v>0</v>
      </c>
      <c r="AZ132" s="71" t="n">
        <v>0</v>
      </c>
      <c r="BA132" s="32" t="n">
        <f aca="false">SUM(BB132:BE132)</f>
        <v>0</v>
      </c>
      <c r="BB132" s="32" t="n">
        <f aca="false">SUM(BF132:BH132)</f>
        <v>0</v>
      </c>
      <c r="BC132" s="32" t="n">
        <f aca="false">SUM(BI132:BK132)</f>
        <v>0</v>
      </c>
      <c r="BD132" s="32" t="n">
        <f aca="false">SUM(BL132:BN132)</f>
        <v>0</v>
      </c>
      <c r="BE132" s="32" t="n">
        <f aca="false">SUM(BO132:BQ132)</f>
        <v>0</v>
      </c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60" t="n">
        <f aca="false">IF(N132=0,0,BA132/N132%)</f>
        <v>0</v>
      </c>
      <c r="BS132" s="60" t="n">
        <f aca="false">BA132-AJ132</f>
        <v>0</v>
      </c>
      <c r="BT132" s="26"/>
      <c r="BU132" s="26"/>
      <c r="BV132" s="26"/>
      <c r="BW132" s="26"/>
      <c r="BX132" s="26"/>
      <c r="BY132" s="26"/>
      <c r="BZ132" s="26"/>
    </row>
    <row r="133" customFormat="false" ht="15" hidden="false" customHeight="true" outlineLevel="0" collapsed="false">
      <c r="D133" s="1" t="s">
        <v>106</v>
      </c>
      <c r="E133" s="1" t="n">
        <v>8</v>
      </c>
      <c r="G133" s="29" t="str">
        <f aca="false">G129 &amp; ".4"</f>
        <v>7.0.2.2.4</v>
      </c>
      <c r="H133" s="34" t="s">
        <v>99</v>
      </c>
      <c r="I133" s="29" t="s">
        <v>87</v>
      </c>
      <c r="J133" s="71" t="n">
        <v>0</v>
      </c>
      <c r="K133" s="71" t="n">
        <v>0</v>
      </c>
      <c r="L133" s="71" t="n">
        <v>0</v>
      </c>
      <c r="M133" s="71" t="n">
        <v>0</v>
      </c>
      <c r="N133" s="72" t="n">
        <f aca="false">SUM(O133:R133)</f>
        <v>0</v>
      </c>
      <c r="O133" s="71" t="n">
        <v>0</v>
      </c>
      <c r="P133" s="71" t="n">
        <v>0</v>
      </c>
      <c r="Q133" s="71" t="n">
        <v>0</v>
      </c>
      <c r="R133" s="71" t="n">
        <v>0</v>
      </c>
      <c r="S133" s="73" t="n">
        <f aca="false">SUM(T133:W133)</f>
        <v>0</v>
      </c>
      <c r="T133" s="72" t="n">
        <f aca="false">SUM(X133:Z133)</f>
        <v>0</v>
      </c>
      <c r="U133" s="72" t="n">
        <f aca="false">SUM(AA133:AC133)</f>
        <v>0</v>
      </c>
      <c r="V133" s="72" t="n">
        <f aca="false">SUM(AD133:AF133)</f>
        <v>0</v>
      </c>
      <c r="W133" s="72" t="n">
        <f aca="false">SUM(AG133:AI133)</f>
        <v>0</v>
      </c>
      <c r="X133" s="71" t="n">
        <v>0</v>
      </c>
      <c r="Y133" s="71" t="n">
        <v>0</v>
      </c>
      <c r="Z133" s="71" t="n">
        <v>0</v>
      </c>
      <c r="AA133" s="71" t="n">
        <v>0</v>
      </c>
      <c r="AB133" s="71" t="n">
        <v>0</v>
      </c>
      <c r="AC133" s="71" t="n">
        <v>0</v>
      </c>
      <c r="AD133" s="71" t="n">
        <v>0</v>
      </c>
      <c r="AE133" s="71" t="n">
        <v>0</v>
      </c>
      <c r="AF133" s="71" t="n">
        <v>0</v>
      </c>
      <c r="AG133" s="71" t="n">
        <v>0</v>
      </c>
      <c r="AH133" s="71" t="n">
        <v>0</v>
      </c>
      <c r="AI133" s="71" t="n">
        <v>0</v>
      </c>
      <c r="AJ133" s="72" t="n">
        <f aca="false">SUM(AK133:AN133)</f>
        <v>0</v>
      </c>
      <c r="AK133" s="72" t="n">
        <f aca="false">SUM(AO133:AQ133)</f>
        <v>0</v>
      </c>
      <c r="AL133" s="72" t="n">
        <f aca="false">SUM(AR133:AT133)</f>
        <v>0</v>
      </c>
      <c r="AM133" s="72" t="n">
        <f aca="false">SUM(AU133:AW133)</f>
        <v>0</v>
      </c>
      <c r="AN133" s="72" t="n">
        <f aca="false">SUM(AX133:AZ133)</f>
        <v>0</v>
      </c>
      <c r="AO133" s="71" t="n">
        <v>0</v>
      </c>
      <c r="AP133" s="71" t="n">
        <v>0</v>
      </c>
      <c r="AQ133" s="71" t="n">
        <v>0</v>
      </c>
      <c r="AR133" s="71" t="n">
        <v>0</v>
      </c>
      <c r="AS133" s="71" t="n">
        <v>0</v>
      </c>
      <c r="AT133" s="71" t="n">
        <v>0</v>
      </c>
      <c r="AU133" s="71" t="n">
        <v>0</v>
      </c>
      <c r="AV133" s="71" t="n">
        <v>0</v>
      </c>
      <c r="AW133" s="71" t="n">
        <v>0</v>
      </c>
      <c r="AX133" s="71" t="n">
        <v>0</v>
      </c>
      <c r="AY133" s="71" t="n">
        <v>0</v>
      </c>
      <c r="AZ133" s="71" t="n">
        <v>0</v>
      </c>
      <c r="BA133" s="32" t="n">
        <f aca="false">SUM(BB133:BE133)</f>
        <v>0</v>
      </c>
      <c r="BB133" s="32" t="n">
        <f aca="false">SUM(BF133:BH133)</f>
        <v>0</v>
      </c>
      <c r="BC133" s="32" t="n">
        <f aca="false">SUM(BI133:BK133)</f>
        <v>0</v>
      </c>
      <c r="BD133" s="32" t="n">
        <f aca="false">SUM(BL133:BN133)</f>
        <v>0</v>
      </c>
      <c r="BE133" s="32" t="n">
        <f aca="false">SUM(BO133:BQ133)</f>
        <v>0</v>
      </c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60" t="n">
        <f aca="false">IF(N133=0,0,BA133/N133%)</f>
        <v>0</v>
      </c>
      <c r="BS133" s="60" t="n">
        <f aca="false">BA133-AJ133</f>
        <v>0</v>
      </c>
      <c r="BT133" s="26"/>
      <c r="BU133" s="26"/>
      <c r="BV133" s="26"/>
      <c r="BW133" s="26"/>
      <c r="BX133" s="26"/>
      <c r="BY133" s="26"/>
      <c r="BZ133" s="26"/>
    </row>
    <row r="134" s="17" customFormat="true" ht="15" hidden="false" customHeight="true" outlineLevel="0" collapsed="false">
      <c r="A134" s="16"/>
      <c r="B134" s="16"/>
      <c r="C134" s="16"/>
      <c r="D134" s="16"/>
      <c r="E134" s="16"/>
      <c r="G134" s="35" t="s">
        <v>135</v>
      </c>
      <c r="H134" s="36" t="s">
        <v>136</v>
      </c>
      <c r="I134" s="20" t="s">
        <v>137</v>
      </c>
      <c r="J134" s="74" t="n">
        <f aca="false">IF(J116=0, 0, J125/J116*100)</f>
        <v>0</v>
      </c>
      <c r="K134" s="74" t="n">
        <f aca="false">IF(K116=0, 0, K125/K116*100)</f>
        <v>0</v>
      </c>
      <c r="L134" s="74" t="n">
        <f aca="false">IF(L116=0, 0, L125/L116*100)</f>
        <v>9.90024183796856</v>
      </c>
      <c r="M134" s="74" t="n">
        <f aca="false">IF(M116=0, 0, M125/M116*100)</f>
        <v>0</v>
      </c>
      <c r="N134" s="74" t="n">
        <f aca="false">IF(SUM(O116:R116)=0, 0, SUM(O125:R125)/SUM(O116:R116)*100)</f>
        <v>11.5236363636364</v>
      </c>
      <c r="O134" s="74" t="n">
        <f aca="false">IF(O116=0, 0, O125/O116*100)</f>
        <v>11.5266666666667</v>
      </c>
      <c r="P134" s="74" t="n">
        <f aca="false">IF(P116=0, 0, P125/P116*100)</f>
        <v>11.55</v>
      </c>
      <c r="Q134" s="74" t="n">
        <f aca="false">IF(Q116=0, 0, Q125/Q116*100)</f>
        <v>0</v>
      </c>
      <c r="R134" s="74" t="n">
        <f aca="false">IF(R116=0, 0, R125/R116*100)</f>
        <v>11.5142857142857</v>
      </c>
      <c r="S134" s="74" t="n">
        <f aca="false">IF(SUM(X116:AI116)=0, 0, SUM(X125:AI125)/SUM(X116:AI116)*100)</f>
        <v>7.55880653853563</v>
      </c>
      <c r="T134" s="74" t="n">
        <f aca="false">IF(SUM(X116:Z116)=0, 0, SUM(X125:Z125)/SUM(X116:Z116)*100)</f>
        <v>3.89997981710444</v>
      </c>
      <c r="U134" s="74" t="n">
        <f aca="false">IF(SUM(AA116:AC116)=0, 0, SUM(AA125:AC125)/SUM(AA116:AC116)*100)</f>
        <v>10.8871049430824</v>
      </c>
      <c r="V134" s="74" t="n">
        <f aca="false">IF(SUM(AD116:AF116)=0, 0, SUM(AD125:AF125)/SUM(AD116:AF116)*100)</f>
        <v>0</v>
      </c>
      <c r="W134" s="74" t="n">
        <f aca="false">IF(SUM(AG116:AI116)=0, 0, SUM(AG125:AI125)/SUM(AG116:AI116)*100)</f>
        <v>11.2487141782125</v>
      </c>
      <c r="X134" s="74" t="n">
        <f aca="false">IF(X116=0, 0, X125/X116*100)</f>
        <v>0</v>
      </c>
      <c r="Y134" s="74" t="n">
        <f aca="false">IF(Y116=0, 0, Y125/Y116*100)</f>
        <v>0</v>
      </c>
      <c r="Z134" s="74" t="n">
        <f aca="false">IF(Z116=0, 0, Z125/Z116*100)</f>
        <v>12.1117230523122</v>
      </c>
      <c r="AA134" s="74" t="n">
        <f aca="false">IF(AA116=0, 0, AA125/AA116*100)</f>
        <v>10.8871049430824</v>
      </c>
      <c r="AB134" s="74" t="n">
        <f aca="false">IF(AB116=0, 0, AB125/AB116*100)</f>
        <v>0</v>
      </c>
      <c r="AC134" s="74" t="n">
        <f aca="false">IF(AC116=0, 0, AC125/AC116*100)</f>
        <v>0</v>
      </c>
      <c r="AD134" s="74" t="n">
        <f aca="false">IF(AD116=0, 0, AD125/AD116*100)</f>
        <v>0</v>
      </c>
      <c r="AE134" s="74" t="n">
        <f aca="false">IF(AE116=0, 0, AE125/AE116*100)</f>
        <v>0</v>
      </c>
      <c r="AF134" s="74" t="n">
        <f aca="false">IF(AF116=0, 0, AF125/AF116*100)</f>
        <v>0</v>
      </c>
      <c r="AG134" s="74" t="n">
        <f aca="false">IF(AG116=0, 0, AG125/AG116*100)</f>
        <v>11.7653898709084</v>
      </c>
      <c r="AH134" s="74" t="n">
        <f aca="false">IF(AH116=0, 0, AH125/AH116*100)</f>
        <v>11.4673953534776</v>
      </c>
      <c r="AI134" s="74" t="n">
        <f aca="false">IF(AI116=0, 0, AI125/AI116*100)</f>
        <v>10.8146576986408</v>
      </c>
      <c r="AJ134" s="74" t="n">
        <f aca="false">IF(SUM(AO116:AZ116)=0, 0, SUM(AO125:AZ125)/SUM(AO116:AZ116)*100)</f>
        <v>11.5236363621869</v>
      </c>
      <c r="AK134" s="74" t="n">
        <f aca="false">IF(SUM(AO116:AQ116)=0, 0, SUM(AO125:AQ125)/SUM(AO116:AQ116)*100)</f>
        <v>11.5264945350235</v>
      </c>
      <c r="AL134" s="74" t="n">
        <f aca="false">IF(SUM(AR116:AT116)=0, 0, SUM(AR125:AT125)/SUM(AR116:AT116)*100)</f>
        <v>11.5512937448994</v>
      </c>
      <c r="AM134" s="74" t="n">
        <f aca="false">IF(SUM(AU116:AW116)=0, 0, SUM(AU125:AW125)/SUM(AU116:AW116)*100)</f>
        <v>0</v>
      </c>
      <c r="AN134" s="74" t="n">
        <f aca="false">IF(SUM(AX116:AZ116)=0, 0, SUM(AX125:AZ125)/SUM(AX116:AZ116)*100)</f>
        <v>11.5142857142857</v>
      </c>
      <c r="AO134" s="74" t="n">
        <f aca="false">IF(AO116=0, 0, AO125/AO116*100)</f>
        <v>11.2769635312424</v>
      </c>
      <c r="AP134" s="74" t="n">
        <f aca="false">IF(AP116=0, 0, AP125/AP116*100)</f>
        <v>11.5033926162318</v>
      </c>
      <c r="AQ134" s="74" t="n">
        <f aca="false">IF(AQ116=0, 0, AQ125/AQ116*100)</f>
        <v>11.8890763500727</v>
      </c>
      <c r="AR134" s="74" t="n">
        <f aca="false">IF(AR116=0, 0, AR125/AR116*100)</f>
        <v>11.5512937448994</v>
      </c>
      <c r="AS134" s="74" t="n">
        <f aca="false">IF(AS116=0, 0, AS125/AS116*100)</f>
        <v>0</v>
      </c>
      <c r="AT134" s="74" t="n">
        <f aca="false">IF(AT116=0, 0, AT125/AT116*100)</f>
        <v>0</v>
      </c>
      <c r="AU134" s="74" t="n">
        <f aca="false">IF(AU116=0, 0, AU125/AU116*100)</f>
        <v>0</v>
      </c>
      <c r="AV134" s="74" t="n">
        <f aca="false">IF(AV116=0, 0, AV125/AV116*100)</f>
        <v>0</v>
      </c>
      <c r="AW134" s="74" t="n">
        <f aca="false">IF(AW116=0, 0, AW125/AW116*100)</f>
        <v>0</v>
      </c>
      <c r="AX134" s="74" t="n">
        <f aca="false">IF(AX116=0, 0, AX125/AX116*100)</f>
        <v>11.9812507576726</v>
      </c>
      <c r="AY134" s="74" t="n">
        <f aca="false">IF(AY116=0, 0, AY125/AY116*100)</f>
        <v>11.7612301170511</v>
      </c>
      <c r="AZ134" s="74" t="n">
        <f aca="false">IF(AZ116=0, 0, AZ125/AZ116*100)</f>
        <v>11.0779368593334</v>
      </c>
      <c r="BA134" s="75" t="n">
        <f aca="false">IF(SUM(BF116:BQ116)=0, 0, SUM(BF125:BQ125)/SUM(BF116:BQ116)*100)</f>
        <v>0</v>
      </c>
      <c r="BB134" s="75" t="n">
        <f aca="false">IF(SUM(BF116:BH116)=0, 0, SUM(BF125:BH125)/SUM(BF116:BH116)*100)</f>
        <v>0</v>
      </c>
      <c r="BC134" s="75" t="n">
        <f aca="false">IF(SUM(BI116:BK116)=0, 0, SUM(BI125:BK125)/SUM(BI116:BK116)*100)</f>
        <v>0</v>
      </c>
      <c r="BD134" s="75" t="n">
        <f aca="false">IF(SUM(BL116:BN116)=0, 0, SUM(BL125:BN125)/SUM(BL116:BN116)*100)</f>
        <v>0</v>
      </c>
      <c r="BE134" s="75" t="n">
        <f aca="false">IF(SUM(BO116:BQ116)=0, 0, SUM(BO125:BQ125)/SUM(BO116:BQ116)*100)</f>
        <v>0</v>
      </c>
      <c r="BF134" s="75" t="n">
        <f aca="false">IF(BF116=0, 0, BF125/BF116*100)</f>
        <v>0</v>
      </c>
      <c r="BG134" s="75" t="n">
        <f aca="false">IF(BG116=0, 0, BG125/BG116*100)</f>
        <v>0</v>
      </c>
      <c r="BH134" s="75" t="n">
        <f aca="false">IF(BH116=0, 0, BH125/BH116*100)</f>
        <v>0</v>
      </c>
      <c r="BI134" s="75" t="n">
        <f aca="false">IF(BI116=0, 0, BI125/BI116*100)</f>
        <v>0</v>
      </c>
      <c r="BJ134" s="75" t="n">
        <f aca="false">IF(BJ116=0, 0, BJ125/BJ116*100)</f>
        <v>0</v>
      </c>
      <c r="BK134" s="75" t="n">
        <f aca="false">IF(BK116=0, 0, BK125/BK116*100)</f>
        <v>0</v>
      </c>
      <c r="BL134" s="75" t="n">
        <f aca="false">IF(BL116=0, 0, BL125/BL116*100)</f>
        <v>0</v>
      </c>
      <c r="BM134" s="75" t="n">
        <f aca="false">IF(BM116=0, 0, BM125/BM116*100)</f>
        <v>0</v>
      </c>
      <c r="BN134" s="75" t="n">
        <f aca="false">IF(BN116=0, 0, BN125/BN116*100)</f>
        <v>0</v>
      </c>
      <c r="BO134" s="75" t="n">
        <f aca="false">IF(BO116=0, 0, BO125/BO116*100)</f>
        <v>0</v>
      </c>
      <c r="BP134" s="75" t="n">
        <f aca="false">IF(BP116=0, 0, BP125/BP116*100)</f>
        <v>0</v>
      </c>
      <c r="BQ134" s="75" t="n">
        <f aca="false">IF(BQ116=0, 0, BQ125/BQ116*100)</f>
        <v>0</v>
      </c>
      <c r="BR134" s="60" t="n">
        <f aca="false">IF(N134=0,0,BA134/N134%)</f>
        <v>0</v>
      </c>
      <c r="BS134" s="60" t="n">
        <f aca="false">BA134-AJ134</f>
        <v>-11.5236363621869</v>
      </c>
      <c r="BT134" s="26"/>
      <c r="BU134" s="26"/>
      <c r="BV134" s="26"/>
      <c r="BW134" s="26"/>
      <c r="BX134" s="26"/>
      <c r="BY134" s="26"/>
      <c r="BZ134" s="26"/>
    </row>
    <row r="135" customFormat="false" ht="15" hidden="false" customHeight="true" outlineLevel="0" collapsed="false">
      <c r="G135" s="45" t="s">
        <v>138</v>
      </c>
      <c r="H135" s="38" t="s">
        <v>92</v>
      </c>
      <c r="I135" s="29" t="s">
        <v>137</v>
      </c>
      <c r="J135" s="76" t="n">
        <f aca="false">IF(J117=0, 0, J126/J117*100)</f>
        <v>0</v>
      </c>
      <c r="K135" s="76" t="n">
        <f aca="false">IF(K117=0, 0, K126/K117*100)</f>
        <v>0</v>
      </c>
      <c r="L135" s="76" t="n">
        <f aca="false">IF(L117=0, 0, L126/L117*100)</f>
        <v>9.90024183796856</v>
      </c>
      <c r="M135" s="76" t="n">
        <f aca="false">IF(M117=0, 0, M126/M117*100)</f>
        <v>0</v>
      </c>
      <c r="N135" s="76" t="n">
        <f aca="false">IF(SUM(O117:R117)=0, 0, SUM(O126:R126)/SUM(O117:R117)*100)</f>
        <v>11.5236363636364</v>
      </c>
      <c r="O135" s="76" t="n">
        <f aca="false">IF(O117=0, 0, O126/O117*100)</f>
        <v>11.5266666666667</v>
      </c>
      <c r="P135" s="76" t="n">
        <f aca="false">IF(P117=0, 0, P126/P117*100)</f>
        <v>11.55</v>
      </c>
      <c r="Q135" s="76" t="n">
        <f aca="false">IF(Q117=0, 0, Q126/Q117*100)</f>
        <v>0</v>
      </c>
      <c r="R135" s="76" t="n">
        <f aca="false">IF(R117=0, 0, R126/R117*100)</f>
        <v>11.5142857142857</v>
      </c>
      <c r="S135" s="76" t="n">
        <f aca="false">IF(SUM(X117:AI117)=0, 0, SUM(X126:AI126)/SUM(X117:AI117)*100)</f>
        <v>7.55880653853563</v>
      </c>
      <c r="T135" s="76" t="n">
        <f aca="false">IF(SUM(X117:Z117)=0, 0, SUM(X126:Z126)/SUM(X117:Z117)*100)</f>
        <v>3.89997981710444</v>
      </c>
      <c r="U135" s="76" t="n">
        <f aca="false">IF(SUM(AA117:AC117)=0, 0, SUM(AA126:AC126)/SUM(AA117:AC117)*100)</f>
        <v>10.8871049430824</v>
      </c>
      <c r="V135" s="76" t="n">
        <f aca="false">IF(SUM(AD117:AF117)=0, 0, SUM(AD126:AF126)/SUM(AD117:AF117)*100)</f>
        <v>0</v>
      </c>
      <c r="W135" s="76" t="n">
        <f aca="false">IF(SUM(AG117:AI117)=0, 0, SUM(AG126:AI126)/SUM(AG117:AI117)*100)</f>
        <v>11.2487141782125</v>
      </c>
      <c r="X135" s="76" t="n">
        <f aca="false">IF(X117=0, 0, X126/X117*100)</f>
        <v>0</v>
      </c>
      <c r="Y135" s="76" t="n">
        <f aca="false">IF(Y117=0, 0, Y126/Y117*100)</f>
        <v>0</v>
      </c>
      <c r="Z135" s="76" t="n">
        <f aca="false">IF(Z117=0, 0, Z126/Z117*100)</f>
        <v>12.1117230523122</v>
      </c>
      <c r="AA135" s="76" t="n">
        <f aca="false">IF(AA117=0, 0, AA126/AA117*100)</f>
        <v>10.8871049430824</v>
      </c>
      <c r="AB135" s="76" t="n">
        <f aca="false">IF(AB117=0, 0, AB126/AB117*100)</f>
        <v>0</v>
      </c>
      <c r="AC135" s="76" t="n">
        <f aca="false">IF(AC117=0, 0, AC126/AC117*100)</f>
        <v>0</v>
      </c>
      <c r="AD135" s="76" t="n">
        <f aca="false">IF(AD117=0, 0, AD126/AD117*100)</f>
        <v>0</v>
      </c>
      <c r="AE135" s="76" t="n">
        <f aca="false">IF(AE117=0, 0, AE126/AE117*100)</f>
        <v>0</v>
      </c>
      <c r="AF135" s="76" t="n">
        <f aca="false">IF(AF117=0, 0, AF126/AF117*100)</f>
        <v>0</v>
      </c>
      <c r="AG135" s="76" t="n">
        <f aca="false">IF(AG117=0, 0, AG126/AG117*100)</f>
        <v>11.7653898709084</v>
      </c>
      <c r="AH135" s="76" t="n">
        <f aca="false">IF(AH117=0, 0, AH126/AH117*100)</f>
        <v>11.4673953534776</v>
      </c>
      <c r="AI135" s="76" t="n">
        <f aca="false">IF(AI117=0, 0, AI126/AI117*100)</f>
        <v>10.8146576986408</v>
      </c>
      <c r="AJ135" s="76" t="n">
        <f aca="false">IF(SUM(AO117:AZ117)=0, 0, SUM(AO126:AZ126)/SUM(AO117:AZ117)*100)</f>
        <v>11.5236363621869</v>
      </c>
      <c r="AK135" s="76" t="n">
        <f aca="false">IF(SUM(AO117:AQ117)=0, 0, SUM(AO126:AQ126)/SUM(AO117:AQ117)*100)</f>
        <v>11.5264945350235</v>
      </c>
      <c r="AL135" s="76" t="n">
        <f aca="false">IF(SUM(AR117:AT117)=0, 0, SUM(AR126:AT126)/SUM(AR117:AT117)*100)</f>
        <v>11.5512937448994</v>
      </c>
      <c r="AM135" s="76" t="n">
        <f aca="false">IF(SUM(AU117:AW117)=0, 0, SUM(AU126:AW126)/SUM(AU117:AW117)*100)</f>
        <v>0</v>
      </c>
      <c r="AN135" s="76" t="n">
        <f aca="false">IF(SUM(AX117:AZ117)=0, 0, SUM(AX126:AZ126)/SUM(AX117:AZ117)*100)</f>
        <v>11.5142857142857</v>
      </c>
      <c r="AO135" s="76" t="n">
        <f aca="false">IF(AO117=0, 0, AO126/AO117*100)</f>
        <v>11.2769635312424</v>
      </c>
      <c r="AP135" s="76" t="n">
        <f aca="false">IF(AP117=0, 0, AP126/AP117*100)</f>
        <v>11.5033926162318</v>
      </c>
      <c r="AQ135" s="76" t="n">
        <f aca="false">IF(AQ117=0, 0, AQ126/AQ117*100)</f>
        <v>11.8890763500727</v>
      </c>
      <c r="AR135" s="76" t="n">
        <f aca="false">IF(AR117=0, 0, AR126/AR117*100)</f>
        <v>11.5512937448994</v>
      </c>
      <c r="AS135" s="76" t="n">
        <f aca="false">IF(AS117=0, 0, AS126/AS117*100)</f>
        <v>0</v>
      </c>
      <c r="AT135" s="76" t="n">
        <f aca="false">IF(AT117=0, 0, AT126/AT117*100)</f>
        <v>0</v>
      </c>
      <c r="AU135" s="76" t="n">
        <f aca="false">IF(AU117=0, 0, AU126/AU117*100)</f>
        <v>0</v>
      </c>
      <c r="AV135" s="76" t="n">
        <f aca="false">IF(AV117=0, 0, AV126/AV117*100)</f>
        <v>0</v>
      </c>
      <c r="AW135" s="76" t="n">
        <f aca="false">IF(AW117=0, 0, AW126/AW117*100)</f>
        <v>0</v>
      </c>
      <c r="AX135" s="76" t="n">
        <f aca="false">IF(AX117=0, 0, AX126/AX117*100)</f>
        <v>11.9812507576726</v>
      </c>
      <c r="AY135" s="76" t="n">
        <f aca="false">IF(AY117=0, 0, AY126/AY117*100)</f>
        <v>11.7612301170511</v>
      </c>
      <c r="AZ135" s="76" t="n">
        <f aca="false">IF(AZ117=0, 0, AZ126/AZ117*100)</f>
        <v>11.0779368593334</v>
      </c>
      <c r="BA135" s="60" t="n">
        <f aca="false">IF(SUM(BF117:BQ117)=0, 0, SUM(BF126:BQ126)/SUM(BF117:BQ117)*100)</f>
        <v>0</v>
      </c>
      <c r="BB135" s="60" t="n">
        <f aca="false">IF(SUM(BF117:BH117)=0, 0, SUM(BF126:BH126)/SUM(BF117:BH117)*100)</f>
        <v>0</v>
      </c>
      <c r="BC135" s="60" t="n">
        <f aca="false">IF(SUM(BI117:BK117)=0, 0, SUM(BI126:BK126)/SUM(BI117:BK117)*100)</f>
        <v>0</v>
      </c>
      <c r="BD135" s="60" t="n">
        <f aca="false">IF(SUM(BL117:BN117)=0, 0, SUM(BL126:BN126)/SUM(BL117:BN117)*100)</f>
        <v>0</v>
      </c>
      <c r="BE135" s="60" t="n">
        <f aca="false">IF(SUM(BO117:BQ117)=0, 0, SUM(BO126:BQ126)/SUM(BO117:BQ117)*100)</f>
        <v>0</v>
      </c>
      <c r="BF135" s="60" t="n">
        <f aca="false">IF(BF117=0, 0, BF126/BF117*100)</f>
        <v>0</v>
      </c>
      <c r="BG135" s="60" t="n">
        <f aca="false">IF(BG117=0, 0, BG126/BG117*100)</f>
        <v>0</v>
      </c>
      <c r="BH135" s="60" t="n">
        <f aca="false">IF(BH117=0, 0, BH126/BH117*100)</f>
        <v>0</v>
      </c>
      <c r="BI135" s="60" t="n">
        <f aca="false">IF(BI117=0, 0, BI126/BI117*100)</f>
        <v>0</v>
      </c>
      <c r="BJ135" s="60" t="n">
        <f aca="false">IF(BJ117=0, 0, BJ126/BJ117*100)</f>
        <v>0</v>
      </c>
      <c r="BK135" s="60" t="n">
        <f aca="false">IF(BK117=0, 0, BK126/BK117*100)</f>
        <v>0</v>
      </c>
      <c r="BL135" s="60" t="n">
        <f aca="false">IF(BL117=0, 0, BL126/BL117*100)</f>
        <v>0</v>
      </c>
      <c r="BM135" s="60" t="n">
        <f aca="false">IF(BM117=0, 0, BM126/BM117*100)</f>
        <v>0</v>
      </c>
      <c r="BN135" s="60" t="n">
        <f aca="false">IF(BN117=0, 0, BN126/BN117*100)</f>
        <v>0</v>
      </c>
      <c r="BO135" s="60" t="n">
        <f aca="false">IF(BO117=0, 0, BO126/BO117*100)</f>
        <v>0</v>
      </c>
      <c r="BP135" s="60" t="n">
        <f aca="false">IF(BP117=0, 0, BP126/BP117*100)</f>
        <v>0</v>
      </c>
      <c r="BQ135" s="60" t="n">
        <f aca="false">IF(BQ117=0, 0, BQ126/BQ117*100)</f>
        <v>0</v>
      </c>
      <c r="BR135" s="60" t="n">
        <f aca="false">IF(N135=0,0,BA135/N135%)</f>
        <v>0</v>
      </c>
      <c r="BS135" s="60" t="n">
        <f aca="false">BA135-AJ135</f>
        <v>-11.5236363621869</v>
      </c>
      <c r="BT135" s="26"/>
      <c r="BU135" s="26"/>
      <c r="BV135" s="26"/>
      <c r="BW135" s="26"/>
      <c r="BX135" s="26"/>
      <c r="BY135" s="26"/>
      <c r="BZ135" s="26"/>
    </row>
    <row r="136" customFormat="false" ht="15" hidden="false" customHeight="true" outlineLevel="0" collapsed="false">
      <c r="G136" s="45" t="s">
        <v>139</v>
      </c>
      <c r="H136" s="38" t="s">
        <v>140</v>
      </c>
      <c r="I136" s="29" t="s">
        <v>137</v>
      </c>
      <c r="J136" s="76" t="n">
        <f aca="false">IF(J118=0, 0, J127/J118*100)</f>
        <v>0</v>
      </c>
      <c r="K136" s="76" t="n">
        <f aca="false">IF(K118=0, 0, K127/K118*100)</f>
        <v>0</v>
      </c>
      <c r="L136" s="76" t="n">
        <f aca="false">IF(L118=0, 0, L127/L118*100)</f>
        <v>0</v>
      </c>
      <c r="M136" s="76" t="n">
        <f aca="false">IF(M118=0, 0, M127/M118*100)</f>
        <v>0</v>
      </c>
      <c r="N136" s="76" t="n">
        <f aca="false">IF(SUM(O118:R118)=0, 0, SUM(O127:R127)/SUM(O118:R118)*100)</f>
        <v>0</v>
      </c>
      <c r="O136" s="76" t="n">
        <f aca="false">IF(O118=0, 0, O127/O118*100)</f>
        <v>0</v>
      </c>
      <c r="P136" s="76" t="n">
        <f aca="false">IF(P118=0, 0, P127/P118*100)</f>
        <v>0</v>
      </c>
      <c r="Q136" s="76" t="n">
        <f aca="false">IF(Q118=0, 0, Q127/Q118*100)</f>
        <v>0</v>
      </c>
      <c r="R136" s="76" t="n">
        <f aca="false">IF(R118=0, 0, R127/R118*100)</f>
        <v>0</v>
      </c>
      <c r="S136" s="76" t="n">
        <f aca="false">IF(SUM(X118:AI118)=0, 0, SUM(X127:AI127)/SUM(X118:AI118)*100)</f>
        <v>0</v>
      </c>
      <c r="T136" s="76" t="n">
        <f aca="false">IF(SUM(X118:Z118)=0, 0, SUM(X127:Z127)/SUM(X118:Z118)*100)</f>
        <v>0</v>
      </c>
      <c r="U136" s="76" t="n">
        <f aca="false">IF(SUM(AA118:AC118)=0, 0, SUM(AA127:AC127)/SUM(AA118:AC118)*100)</f>
        <v>0</v>
      </c>
      <c r="V136" s="76" t="n">
        <f aca="false">IF(SUM(AD118:AF118)=0, 0, SUM(AD127:AF127)/SUM(AD118:AF118)*100)</f>
        <v>0</v>
      </c>
      <c r="W136" s="76" t="n">
        <f aca="false">IF(SUM(AG118:AI118)=0, 0, SUM(AG127:AI127)/SUM(AG118:AI118)*100)</f>
        <v>0</v>
      </c>
      <c r="X136" s="76" t="n">
        <f aca="false">IF(X118=0, 0, X127/X118*100)</f>
        <v>0</v>
      </c>
      <c r="Y136" s="76" t="n">
        <f aca="false">IF(Y118=0, 0, Y127/Y118*100)</f>
        <v>0</v>
      </c>
      <c r="Z136" s="76" t="n">
        <f aca="false">IF(Z118=0, 0, Z127/Z118*100)</f>
        <v>0</v>
      </c>
      <c r="AA136" s="76" t="n">
        <f aca="false">IF(AA118=0, 0, AA127/AA118*100)</f>
        <v>0</v>
      </c>
      <c r="AB136" s="76" t="n">
        <f aca="false">IF(AB118=0, 0, AB127/AB118*100)</f>
        <v>0</v>
      </c>
      <c r="AC136" s="76" t="n">
        <f aca="false">IF(AC118=0, 0, AC127/AC118*100)</f>
        <v>0</v>
      </c>
      <c r="AD136" s="76" t="n">
        <f aca="false">IF(AD118=0, 0, AD127/AD118*100)</f>
        <v>0</v>
      </c>
      <c r="AE136" s="76" t="n">
        <f aca="false">IF(AE118=0, 0, AE127/AE118*100)</f>
        <v>0</v>
      </c>
      <c r="AF136" s="76" t="n">
        <f aca="false">IF(AF118=0, 0, AF127/AF118*100)</f>
        <v>0</v>
      </c>
      <c r="AG136" s="76" t="n">
        <f aca="false">IF(AG118=0, 0, AG127/AG118*100)</f>
        <v>0</v>
      </c>
      <c r="AH136" s="76" t="n">
        <f aca="false">IF(AH118=0, 0, AH127/AH118*100)</f>
        <v>0</v>
      </c>
      <c r="AI136" s="76" t="n">
        <f aca="false">IF(AI118=0, 0, AI127/AI118*100)</f>
        <v>0</v>
      </c>
      <c r="AJ136" s="76" t="n">
        <f aca="false">IF(SUM(AO118:AZ118)=0, 0, SUM(AO127:AZ127)/SUM(AO118:AZ118)*100)</f>
        <v>0</v>
      </c>
      <c r="AK136" s="76" t="n">
        <f aca="false">IF(SUM(AO118:AQ118)=0, 0, SUM(AO127:AQ127)/SUM(AO118:AQ118)*100)</f>
        <v>0</v>
      </c>
      <c r="AL136" s="76" t="n">
        <f aca="false">IF(SUM(AR118:AT118)=0, 0, SUM(AR127:AT127)/SUM(AR118:AT118)*100)</f>
        <v>0</v>
      </c>
      <c r="AM136" s="76" t="n">
        <f aca="false">IF(SUM(AU118:AW118)=0, 0, SUM(AU127:AW127)/SUM(AU118:AW118)*100)</f>
        <v>0</v>
      </c>
      <c r="AN136" s="76" t="n">
        <f aca="false">IF(SUM(AX118:AZ118)=0, 0, SUM(AX127:AZ127)/SUM(AX118:AZ118)*100)</f>
        <v>0</v>
      </c>
      <c r="AO136" s="76" t="n">
        <f aca="false">IF(AO118=0, 0, AO127/AO118*100)</f>
        <v>0</v>
      </c>
      <c r="AP136" s="76" t="n">
        <f aca="false">IF(AP118=0, 0, AP127/AP118*100)</f>
        <v>0</v>
      </c>
      <c r="AQ136" s="76" t="n">
        <f aca="false">IF(AQ118=0, 0, AQ127/AQ118*100)</f>
        <v>0</v>
      </c>
      <c r="AR136" s="76" t="n">
        <f aca="false">IF(AR118=0, 0, AR127/AR118*100)</f>
        <v>0</v>
      </c>
      <c r="AS136" s="76" t="n">
        <f aca="false">IF(AS118=0, 0, AS127/AS118*100)</f>
        <v>0</v>
      </c>
      <c r="AT136" s="76" t="n">
        <f aca="false">IF(AT118=0, 0, AT127/AT118*100)</f>
        <v>0</v>
      </c>
      <c r="AU136" s="76" t="n">
        <f aca="false">IF(AU118=0, 0, AU127/AU118*100)</f>
        <v>0</v>
      </c>
      <c r="AV136" s="76" t="n">
        <f aca="false">IF(AV118=0, 0, AV127/AV118*100)</f>
        <v>0</v>
      </c>
      <c r="AW136" s="76" t="n">
        <f aca="false">IF(AW118=0, 0, AW127/AW118*100)</f>
        <v>0</v>
      </c>
      <c r="AX136" s="76" t="n">
        <f aca="false">IF(AX118=0, 0, AX127/AX118*100)</f>
        <v>0</v>
      </c>
      <c r="AY136" s="76" t="n">
        <f aca="false">IF(AY118=0, 0, AY127/AY118*100)</f>
        <v>0</v>
      </c>
      <c r="AZ136" s="76" t="n">
        <f aca="false">IF(AZ118=0, 0, AZ127/AZ118*100)</f>
        <v>0</v>
      </c>
      <c r="BA136" s="60" t="n">
        <f aca="false">IF(SUM(BF118:BQ118)=0, 0, SUM(BF127:BQ127)/SUM(BF118:BQ118)*100)</f>
        <v>0</v>
      </c>
      <c r="BB136" s="60" t="n">
        <f aca="false">IF(SUM(BF118:BH118)=0, 0, SUM(BF127:BH127)/SUM(BF118:BH118)*100)</f>
        <v>0</v>
      </c>
      <c r="BC136" s="60" t="n">
        <f aca="false">IF(SUM(BI118:BK118)=0, 0, SUM(BI127:BK127)/SUM(BI118:BK118)*100)</f>
        <v>0</v>
      </c>
      <c r="BD136" s="60" t="n">
        <f aca="false">IF(SUM(BL118:BN118)=0, 0, SUM(BL127:BN127)/SUM(BL118:BN118)*100)</f>
        <v>0</v>
      </c>
      <c r="BE136" s="60" t="n">
        <f aca="false">IF(SUM(BO118:BQ118)=0, 0, SUM(BO127:BQ127)/SUM(BO118:BQ118)*100)</f>
        <v>0</v>
      </c>
      <c r="BF136" s="60" t="n">
        <f aca="false">IF(BF118=0, 0, BF127/BF118*100)</f>
        <v>0</v>
      </c>
      <c r="BG136" s="60" t="n">
        <f aca="false">IF(BG118=0, 0, BG127/BG118*100)</f>
        <v>0</v>
      </c>
      <c r="BH136" s="60" t="n">
        <f aca="false">IF(BH118=0, 0, BH127/BH118*100)</f>
        <v>0</v>
      </c>
      <c r="BI136" s="60" t="n">
        <f aca="false">IF(BI118=0, 0, BI127/BI118*100)</f>
        <v>0</v>
      </c>
      <c r="BJ136" s="60" t="n">
        <f aca="false">IF(BJ118=0, 0, BJ127/BJ118*100)</f>
        <v>0</v>
      </c>
      <c r="BK136" s="60" t="n">
        <f aca="false">IF(BK118=0, 0, BK127/BK118*100)</f>
        <v>0</v>
      </c>
      <c r="BL136" s="60" t="n">
        <f aca="false">IF(BL118=0, 0, BL127/BL118*100)</f>
        <v>0</v>
      </c>
      <c r="BM136" s="60" t="n">
        <f aca="false">IF(BM118=0, 0, BM127/BM118*100)</f>
        <v>0</v>
      </c>
      <c r="BN136" s="60" t="n">
        <f aca="false">IF(BN118=0, 0, BN127/BN118*100)</f>
        <v>0</v>
      </c>
      <c r="BO136" s="60" t="n">
        <f aca="false">IF(BO118=0, 0, BO127/BO118*100)</f>
        <v>0</v>
      </c>
      <c r="BP136" s="60" t="n">
        <f aca="false">IF(BP118=0, 0, BP127/BP118*100)</f>
        <v>0</v>
      </c>
      <c r="BQ136" s="60" t="n">
        <f aca="false">IF(BQ118=0, 0, BQ127/BQ118*100)</f>
        <v>0</v>
      </c>
      <c r="BR136" s="60" t="n">
        <f aca="false">IF(N136=0,0,BA136/N136%)</f>
        <v>0</v>
      </c>
      <c r="BS136" s="60" t="n">
        <f aca="false">BA136-AJ136</f>
        <v>0</v>
      </c>
      <c r="BT136" s="26"/>
      <c r="BU136" s="26"/>
      <c r="BV136" s="26"/>
      <c r="BW136" s="26"/>
      <c r="BX136" s="26"/>
      <c r="BY136" s="26"/>
      <c r="BZ136" s="26"/>
    </row>
    <row r="137" s="17" customFormat="true" ht="15" hidden="false" customHeight="true" outlineLevel="0" collapsed="false">
      <c r="A137" s="16"/>
      <c r="B137" s="16"/>
      <c r="C137" s="16"/>
      <c r="D137" s="16"/>
      <c r="E137" s="16"/>
      <c r="G137" s="18" t="s">
        <v>141</v>
      </c>
      <c r="H137" s="24" t="s">
        <v>142</v>
      </c>
      <c r="I137" s="20" t="s">
        <v>87</v>
      </c>
      <c r="J137" s="59" t="n">
        <f aca="false">J116-J125</f>
        <v>19780.851</v>
      </c>
      <c r="K137" s="59" t="n">
        <f aca="false">K116-K125</f>
        <v>27614.015</v>
      </c>
      <c r="L137" s="59" t="n">
        <f aca="false">L116-L125</f>
        <v>23844</v>
      </c>
      <c r="M137" s="59" t="n">
        <f aca="false">M116-M125</f>
        <v>25039.55</v>
      </c>
      <c r="N137" s="59" t="n">
        <f aca="false">SUM(O137:R137)</f>
        <v>24331</v>
      </c>
      <c r="O137" s="59" t="n">
        <f aca="false">O116-O125</f>
        <v>13271</v>
      </c>
      <c r="P137" s="59" t="n">
        <f aca="false">P116-P125</f>
        <v>1769</v>
      </c>
      <c r="Q137" s="59" t="n">
        <f aca="false">Q116-Q125</f>
        <v>0</v>
      </c>
      <c r="R137" s="59" t="n">
        <f aca="false">R116-R125</f>
        <v>9291</v>
      </c>
      <c r="S137" s="59" t="n">
        <f aca="false">SUM(T137:W137)</f>
        <v>23700.9681376268</v>
      </c>
      <c r="T137" s="59" t="n">
        <f aca="false">SUM(X137:Z137)</f>
        <v>12271.2968516371</v>
      </c>
      <c r="U137" s="59" t="n">
        <f aca="false">SUM(AA137:AC137)</f>
        <v>1890.77618575061</v>
      </c>
      <c r="V137" s="59" t="n">
        <f aca="false">SUM(AD137:AF137)</f>
        <v>0</v>
      </c>
      <c r="W137" s="59" t="n">
        <f aca="false">SUM(AG137:AI137)</f>
        <v>9538.89510023906</v>
      </c>
      <c r="X137" s="59" t="n">
        <f aca="false">X116-X125</f>
        <v>4784.434</v>
      </c>
      <c r="Y137" s="59" t="n">
        <f aca="false">Y116-Y125</f>
        <v>3873.144</v>
      </c>
      <c r="Z137" s="59" t="n">
        <f aca="false">Z116-Z125</f>
        <v>3613.71885163711</v>
      </c>
      <c r="AA137" s="59" t="n">
        <f aca="false">AA116-AA125</f>
        <v>1890.77618575061</v>
      </c>
      <c r="AB137" s="59" t="n">
        <f aca="false">AB116-AB125</f>
        <v>0</v>
      </c>
      <c r="AC137" s="59" t="n">
        <f aca="false">AC116-AC125</f>
        <v>0</v>
      </c>
      <c r="AD137" s="59" t="n">
        <f aca="false">AD116-AD125</f>
        <v>0</v>
      </c>
      <c r="AE137" s="59" t="n">
        <f aca="false">AE116-AE125</f>
        <v>0</v>
      </c>
      <c r="AF137" s="59" t="n">
        <f aca="false">AF116-AF125</f>
        <v>0</v>
      </c>
      <c r="AG137" s="59" t="n">
        <f aca="false">AG116-AG125</f>
        <v>1904.87448513756</v>
      </c>
      <c r="AH137" s="59" t="n">
        <f aca="false">AH116-AH125</f>
        <v>3543.6526151015</v>
      </c>
      <c r="AI137" s="59" t="n">
        <f aca="false">AI116-AI125</f>
        <v>4090.368</v>
      </c>
      <c r="AJ137" s="59" t="n">
        <f aca="false">SUM(AK137:AN137)</f>
        <v>24331.0000034591</v>
      </c>
      <c r="AK137" s="59" t="n">
        <f aca="false">SUM(AO137:AQ137)</f>
        <v>13271.2240034591</v>
      </c>
      <c r="AL137" s="59" t="n">
        <f aca="false">SUM(AR137:AT137)</f>
        <v>1768.776</v>
      </c>
      <c r="AM137" s="59" t="n">
        <f aca="false">SUM(AU137:AW137)</f>
        <v>0</v>
      </c>
      <c r="AN137" s="59" t="n">
        <f aca="false">SUM(AX137:AZ137)</f>
        <v>9291</v>
      </c>
      <c r="AO137" s="59" t="n">
        <f aca="false">AO116-AO125</f>
        <v>4972.34551596331</v>
      </c>
      <c r="AP137" s="59" t="n">
        <f aca="false">AP116-AP125</f>
        <v>4608.15948749577</v>
      </c>
      <c r="AQ137" s="59" t="n">
        <f aca="false">AQ116-AQ125</f>
        <v>3690.719</v>
      </c>
      <c r="AR137" s="59" t="n">
        <f aca="false">AR116-AR125</f>
        <v>1768.776</v>
      </c>
      <c r="AS137" s="59" t="n">
        <f aca="false">AS116-AS125</f>
        <v>0</v>
      </c>
      <c r="AT137" s="59" t="n">
        <f aca="false">AT116-AT125</f>
        <v>0</v>
      </c>
      <c r="AU137" s="59" t="n">
        <f aca="false">AU116-AU125</f>
        <v>0</v>
      </c>
      <c r="AV137" s="59" t="n">
        <f aca="false">AV116-AV125</f>
        <v>0</v>
      </c>
      <c r="AW137" s="59" t="n">
        <f aca="false">AW116-AW125</f>
        <v>0</v>
      </c>
      <c r="AX137" s="59" t="n">
        <f aca="false">AX116-AX125</f>
        <v>1865.979</v>
      </c>
      <c r="AY137" s="59" t="n">
        <f aca="false">AY116-AY125</f>
        <v>3443.653</v>
      </c>
      <c r="AZ137" s="59" t="n">
        <f aca="false">AZ116-AZ125</f>
        <v>3981.368</v>
      </c>
      <c r="BA137" s="26" t="n">
        <f aca="false">SUM(BB137:BE137)</f>
        <v>0</v>
      </c>
      <c r="BB137" s="26" t="n">
        <f aca="false">SUM(BF137:BH137)</f>
        <v>0</v>
      </c>
      <c r="BC137" s="26" t="n">
        <f aca="false">SUM(BI137:BK137)</f>
        <v>0</v>
      </c>
      <c r="BD137" s="26" t="n">
        <f aca="false">SUM(BL137:BN137)</f>
        <v>0</v>
      </c>
      <c r="BE137" s="26" t="n">
        <f aca="false">SUM(BO137:BQ137)</f>
        <v>0</v>
      </c>
      <c r="BF137" s="26" t="n">
        <f aca="false">BF116-BF125</f>
        <v>0</v>
      </c>
      <c r="BG137" s="26" t="n">
        <f aca="false">BG116-BG125</f>
        <v>0</v>
      </c>
      <c r="BH137" s="26" t="n">
        <f aca="false">BH116-BH125</f>
        <v>0</v>
      </c>
      <c r="BI137" s="26" t="n">
        <f aca="false">BI116-BI125</f>
        <v>0</v>
      </c>
      <c r="BJ137" s="26" t="n">
        <f aca="false">BJ116-BJ125</f>
        <v>0</v>
      </c>
      <c r="BK137" s="26" t="n">
        <f aca="false">BK116-BK125</f>
        <v>0</v>
      </c>
      <c r="BL137" s="26" t="n">
        <f aca="false">BL116-BL125</f>
        <v>0</v>
      </c>
      <c r="BM137" s="26" t="n">
        <f aca="false">BM116-BM125</f>
        <v>0</v>
      </c>
      <c r="BN137" s="26" t="n">
        <f aca="false">BN116-BN125</f>
        <v>0</v>
      </c>
      <c r="BO137" s="26" t="n">
        <f aca="false">BO116-BO125</f>
        <v>0</v>
      </c>
      <c r="BP137" s="26" t="n">
        <f aca="false">BP116-BP125</f>
        <v>0</v>
      </c>
      <c r="BQ137" s="26" t="n">
        <f aca="false">BQ116-BQ125</f>
        <v>0</v>
      </c>
      <c r="BR137" s="60" t="n">
        <f aca="false">IF(N137=0,0,BA137/N137%)</f>
        <v>0</v>
      </c>
      <c r="BS137" s="60" t="n">
        <f aca="false">BA137-AJ137</f>
        <v>-24331.0000034591</v>
      </c>
      <c r="BT137" s="26"/>
      <c r="BU137" s="26"/>
      <c r="BV137" s="26"/>
      <c r="BW137" s="26"/>
      <c r="BX137" s="26"/>
      <c r="BY137" s="26"/>
      <c r="BZ137" s="26"/>
    </row>
    <row r="138" customFormat="false" ht="15" hidden="false" customHeight="true" outlineLevel="0" collapsed="false">
      <c r="E138" s="1" t="n">
        <v>1</v>
      </c>
      <c r="G138" s="29" t="str">
        <f aca="false">G137 &amp; ".0.1"</f>
        <v>8.0.1</v>
      </c>
      <c r="H138" s="30" t="s">
        <v>92</v>
      </c>
      <c r="I138" s="29" t="s">
        <v>87</v>
      </c>
      <c r="J138" s="72" t="n">
        <f aca="false">J117-J126</f>
        <v>19780.851</v>
      </c>
      <c r="K138" s="72" t="n">
        <f aca="false">K117-K126</f>
        <v>27614.015</v>
      </c>
      <c r="L138" s="72" t="n">
        <f aca="false">L117-L126</f>
        <v>23844</v>
      </c>
      <c r="M138" s="72" t="n">
        <f aca="false">M117-M126</f>
        <v>25039.55</v>
      </c>
      <c r="N138" s="72" t="n">
        <f aca="false">SUM(O138:R138)</f>
        <v>24331</v>
      </c>
      <c r="O138" s="72" t="n">
        <f aca="false">O117-O126</f>
        <v>13271</v>
      </c>
      <c r="P138" s="72" t="n">
        <f aca="false">P117-P126</f>
        <v>1769</v>
      </c>
      <c r="Q138" s="72" t="n">
        <f aca="false">Q117-Q126</f>
        <v>0</v>
      </c>
      <c r="R138" s="72" t="n">
        <f aca="false">R117-R126</f>
        <v>9291</v>
      </c>
      <c r="S138" s="73" t="n">
        <f aca="false">SUM(T138:W138)</f>
        <v>23700.9681376268</v>
      </c>
      <c r="T138" s="72" t="n">
        <f aca="false">SUM(X138:Z138)</f>
        <v>12271.2968516371</v>
      </c>
      <c r="U138" s="72" t="n">
        <f aca="false">SUM(AA138:AC138)</f>
        <v>1890.77618575061</v>
      </c>
      <c r="V138" s="72" t="n">
        <f aca="false">SUM(AD138:AF138)</f>
        <v>0</v>
      </c>
      <c r="W138" s="72" t="n">
        <f aca="false">SUM(AG138:AI138)</f>
        <v>9538.89510023906</v>
      </c>
      <c r="X138" s="72" t="n">
        <f aca="false">X117-X126</f>
        <v>4784.434</v>
      </c>
      <c r="Y138" s="72" t="n">
        <f aca="false">Y117-Y126</f>
        <v>3873.144</v>
      </c>
      <c r="Z138" s="72" t="n">
        <f aca="false">Z117-Z126</f>
        <v>3613.71885163711</v>
      </c>
      <c r="AA138" s="72" t="n">
        <f aca="false">AA117-AA126</f>
        <v>1890.77618575061</v>
      </c>
      <c r="AB138" s="72" t="n">
        <f aca="false">AB117-AB126</f>
        <v>0</v>
      </c>
      <c r="AC138" s="72" t="n">
        <f aca="false">AC117-AC126</f>
        <v>0</v>
      </c>
      <c r="AD138" s="72" t="n">
        <f aca="false">AD117-AD126</f>
        <v>0</v>
      </c>
      <c r="AE138" s="72" t="n">
        <f aca="false">AE117-AE126</f>
        <v>0</v>
      </c>
      <c r="AF138" s="72" t="n">
        <f aca="false">AF117-AF126</f>
        <v>0</v>
      </c>
      <c r="AG138" s="72" t="n">
        <f aca="false">AG117-AG126</f>
        <v>1904.87448513756</v>
      </c>
      <c r="AH138" s="72" t="n">
        <f aca="false">AH117-AH126</f>
        <v>3543.6526151015</v>
      </c>
      <c r="AI138" s="72" t="n">
        <f aca="false">AI117-AI126</f>
        <v>4090.368</v>
      </c>
      <c r="AJ138" s="72" t="n">
        <f aca="false">SUM(AK138:AN138)</f>
        <v>24331.0000034591</v>
      </c>
      <c r="AK138" s="72" t="n">
        <f aca="false">SUM(AO138:AQ138)</f>
        <v>13271.2240034591</v>
      </c>
      <c r="AL138" s="72" t="n">
        <f aca="false">SUM(AR138:AT138)</f>
        <v>1768.776</v>
      </c>
      <c r="AM138" s="72" t="n">
        <f aca="false">SUM(AU138:AW138)</f>
        <v>0</v>
      </c>
      <c r="AN138" s="72" t="n">
        <f aca="false">SUM(AX138:AZ138)</f>
        <v>9291</v>
      </c>
      <c r="AO138" s="72" t="n">
        <f aca="false">AO117-AO126</f>
        <v>4972.34551596331</v>
      </c>
      <c r="AP138" s="72" t="n">
        <f aca="false">AP117-AP126</f>
        <v>4608.15948749577</v>
      </c>
      <c r="AQ138" s="72" t="n">
        <f aca="false">AQ117-AQ126</f>
        <v>3690.719</v>
      </c>
      <c r="AR138" s="72" t="n">
        <f aca="false">AR117-AR126</f>
        <v>1768.776</v>
      </c>
      <c r="AS138" s="72" t="n">
        <f aca="false">AS117-AS126</f>
        <v>0</v>
      </c>
      <c r="AT138" s="72" t="n">
        <f aca="false">AT117-AT126</f>
        <v>0</v>
      </c>
      <c r="AU138" s="72" t="n">
        <f aca="false">AU117-AU126</f>
        <v>0</v>
      </c>
      <c r="AV138" s="72" t="n">
        <f aca="false">AV117-AV126</f>
        <v>0</v>
      </c>
      <c r="AW138" s="72" t="n">
        <f aca="false">AW117-AW126</f>
        <v>0</v>
      </c>
      <c r="AX138" s="72" t="n">
        <f aca="false">AX117-AX126</f>
        <v>1865.979</v>
      </c>
      <c r="AY138" s="72" t="n">
        <f aca="false">AY117-AY126</f>
        <v>3443.653</v>
      </c>
      <c r="AZ138" s="72" t="n">
        <f aca="false">AZ117-AZ126</f>
        <v>3981.368</v>
      </c>
      <c r="BA138" s="32" t="n">
        <f aca="false">SUM(BB138:BE138)</f>
        <v>0</v>
      </c>
      <c r="BB138" s="32" t="n">
        <f aca="false">SUM(BF138:BH138)</f>
        <v>0</v>
      </c>
      <c r="BC138" s="32" t="n">
        <f aca="false">SUM(BI138:BK138)</f>
        <v>0</v>
      </c>
      <c r="BD138" s="32" t="n">
        <f aca="false">SUM(BL138:BN138)</f>
        <v>0</v>
      </c>
      <c r="BE138" s="32" t="n">
        <f aca="false">SUM(BO138:BQ138)</f>
        <v>0</v>
      </c>
      <c r="BF138" s="32" t="n">
        <f aca="false">BF117-BF126</f>
        <v>0</v>
      </c>
      <c r="BG138" s="32" t="n">
        <f aca="false">BG117-BG126</f>
        <v>0</v>
      </c>
      <c r="BH138" s="32" t="n">
        <f aca="false">BH117-BH126</f>
        <v>0</v>
      </c>
      <c r="BI138" s="32" t="n">
        <f aca="false">BI117-BI126</f>
        <v>0</v>
      </c>
      <c r="BJ138" s="32" t="n">
        <f aca="false">BJ117-BJ126</f>
        <v>0</v>
      </c>
      <c r="BK138" s="32" t="n">
        <f aca="false">BK117-BK126</f>
        <v>0</v>
      </c>
      <c r="BL138" s="32" t="n">
        <f aca="false">BL117-BL126</f>
        <v>0</v>
      </c>
      <c r="BM138" s="32" t="n">
        <f aca="false">BM117-BM126</f>
        <v>0</v>
      </c>
      <c r="BN138" s="32" t="n">
        <f aca="false">BN117-BN126</f>
        <v>0</v>
      </c>
      <c r="BO138" s="32" t="n">
        <f aca="false">BO117-BO126</f>
        <v>0</v>
      </c>
      <c r="BP138" s="32" t="n">
        <f aca="false">BP117-BP126</f>
        <v>0</v>
      </c>
      <c r="BQ138" s="32" t="n">
        <f aca="false">BQ117-BQ126</f>
        <v>0</v>
      </c>
      <c r="BR138" s="60" t="n">
        <f aca="false">IF(N138=0,0,BA138/N138%)</f>
        <v>0</v>
      </c>
      <c r="BS138" s="60" t="n">
        <f aca="false">BA138-AJ138</f>
        <v>-24331.0000034591</v>
      </c>
      <c r="BT138" s="26"/>
      <c r="BU138" s="26"/>
      <c r="BV138" s="26"/>
      <c r="BW138" s="26"/>
      <c r="BX138" s="26"/>
      <c r="BY138" s="26"/>
      <c r="BZ138" s="26"/>
    </row>
    <row r="139" customFormat="false" ht="15" hidden="false" customHeight="true" outlineLevel="0" collapsed="false">
      <c r="E139" s="1" t="n">
        <v>2</v>
      </c>
      <c r="G139" s="29" t="str">
        <f aca="false">G137 &amp; ".0.2"</f>
        <v>8.0.2</v>
      </c>
      <c r="H139" s="30" t="s">
        <v>93</v>
      </c>
      <c r="I139" s="29" t="s">
        <v>87</v>
      </c>
      <c r="J139" s="72" t="n">
        <f aca="false">J118-J127</f>
        <v>0</v>
      </c>
      <c r="K139" s="72" t="n">
        <f aca="false">K118-K127</f>
        <v>0</v>
      </c>
      <c r="L139" s="72" t="n">
        <f aca="false">L118-L127</f>
        <v>0</v>
      </c>
      <c r="M139" s="72" t="n">
        <f aca="false">M118-M127</f>
        <v>0</v>
      </c>
      <c r="N139" s="72" t="n">
        <f aca="false">SUM(O139:R139)</f>
        <v>0</v>
      </c>
      <c r="O139" s="72" t="n">
        <f aca="false">O118-O127</f>
        <v>0</v>
      </c>
      <c r="P139" s="72" t="n">
        <f aca="false">P118-P127</f>
        <v>0</v>
      </c>
      <c r="Q139" s="72" t="n">
        <f aca="false">Q118-Q127</f>
        <v>0</v>
      </c>
      <c r="R139" s="72" t="n">
        <f aca="false">R118-R127</f>
        <v>0</v>
      </c>
      <c r="S139" s="73" t="n">
        <f aca="false">SUM(T139:W139)</f>
        <v>0</v>
      </c>
      <c r="T139" s="72" t="n">
        <f aca="false">SUM(X139:Z139)</f>
        <v>0</v>
      </c>
      <c r="U139" s="72" t="n">
        <f aca="false">SUM(AA139:AC139)</f>
        <v>0</v>
      </c>
      <c r="V139" s="72" t="n">
        <f aca="false">SUM(AD139:AF139)</f>
        <v>0</v>
      </c>
      <c r="W139" s="72" t="n">
        <f aca="false">SUM(AG139:AI139)</f>
        <v>0</v>
      </c>
      <c r="X139" s="72" t="n">
        <f aca="false">X118-X127</f>
        <v>0</v>
      </c>
      <c r="Y139" s="72" t="n">
        <f aca="false">Y118-Y127</f>
        <v>0</v>
      </c>
      <c r="Z139" s="72" t="n">
        <f aca="false">Z118-Z127</f>
        <v>0</v>
      </c>
      <c r="AA139" s="72" t="n">
        <f aca="false">AA118-AA127</f>
        <v>0</v>
      </c>
      <c r="AB139" s="72" t="n">
        <f aca="false">AB118-AB127</f>
        <v>0</v>
      </c>
      <c r="AC139" s="72" t="n">
        <f aca="false">AC118-AC127</f>
        <v>0</v>
      </c>
      <c r="AD139" s="72" t="n">
        <f aca="false">AD118-AD127</f>
        <v>0</v>
      </c>
      <c r="AE139" s="72" t="n">
        <f aca="false">AE118-AE127</f>
        <v>0</v>
      </c>
      <c r="AF139" s="72" t="n">
        <f aca="false">AF118-AF127</f>
        <v>0</v>
      </c>
      <c r="AG139" s="72" t="n">
        <f aca="false">AG118-AG127</f>
        <v>0</v>
      </c>
      <c r="AH139" s="72" t="n">
        <f aca="false">AH118-AH127</f>
        <v>0</v>
      </c>
      <c r="AI139" s="72" t="n">
        <f aca="false">AI118-AI127</f>
        <v>0</v>
      </c>
      <c r="AJ139" s="72" t="n">
        <f aca="false">SUM(AK139:AN139)</f>
        <v>0</v>
      </c>
      <c r="AK139" s="72" t="n">
        <f aca="false">SUM(AO139:AQ139)</f>
        <v>0</v>
      </c>
      <c r="AL139" s="72" t="n">
        <f aca="false">SUM(AR139:AT139)</f>
        <v>0</v>
      </c>
      <c r="AM139" s="72" t="n">
        <f aca="false">SUM(AU139:AW139)</f>
        <v>0</v>
      </c>
      <c r="AN139" s="72" t="n">
        <f aca="false">SUM(AX139:AZ139)</f>
        <v>0</v>
      </c>
      <c r="AO139" s="72" t="n">
        <f aca="false">AO118-AO127</f>
        <v>0</v>
      </c>
      <c r="AP139" s="72" t="n">
        <f aca="false">AP118-AP127</f>
        <v>0</v>
      </c>
      <c r="AQ139" s="72" t="n">
        <f aca="false">AQ118-AQ127</f>
        <v>0</v>
      </c>
      <c r="AR139" s="72" t="n">
        <f aca="false">AR118-AR127</f>
        <v>0</v>
      </c>
      <c r="AS139" s="72" t="n">
        <f aca="false">AS118-AS127</f>
        <v>0</v>
      </c>
      <c r="AT139" s="72" t="n">
        <f aca="false">AT118-AT127</f>
        <v>0</v>
      </c>
      <c r="AU139" s="72" t="n">
        <f aca="false">AU118-AU127</f>
        <v>0</v>
      </c>
      <c r="AV139" s="72" t="n">
        <f aca="false">AV118-AV127</f>
        <v>0</v>
      </c>
      <c r="AW139" s="72" t="n">
        <f aca="false">AW118-AW127</f>
        <v>0</v>
      </c>
      <c r="AX139" s="72" t="n">
        <f aca="false">AX118-AX127</f>
        <v>0</v>
      </c>
      <c r="AY139" s="72" t="n">
        <f aca="false">AY118-AY127</f>
        <v>0</v>
      </c>
      <c r="AZ139" s="72" t="n">
        <f aca="false">AZ118-AZ127</f>
        <v>0</v>
      </c>
      <c r="BA139" s="32" t="n">
        <f aca="false">SUM(BB139:BE139)</f>
        <v>0</v>
      </c>
      <c r="BB139" s="32" t="n">
        <f aca="false">SUM(BF139:BH139)</f>
        <v>0</v>
      </c>
      <c r="BC139" s="32" t="n">
        <f aca="false">SUM(BI139:BK139)</f>
        <v>0</v>
      </c>
      <c r="BD139" s="32" t="n">
        <f aca="false">SUM(BL139:BN139)</f>
        <v>0</v>
      </c>
      <c r="BE139" s="32" t="n">
        <f aca="false">SUM(BO139:BQ139)</f>
        <v>0</v>
      </c>
      <c r="BF139" s="32" t="n">
        <f aca="false">BF118-BF127</f>
        <v>0</v>
      </c>
      <c r="BG139" s="32" t="n">
        <f aca="false">BG118-BG127</f>
        <v>0</v>
      </c>
      <c r="BH139" s="32" t="n">
        <f aca="false">BH118-BH127</f>
        <v>0</v>
      </c>
      <c r="BI139" s="32" t="n">
        <f aca="false">BI118-BI127</f>
        <v>0</v>
      </c>
      <c r="BJ139" s="32" t="n">
        <f aca="false">BJ118-BJ127</f>
        <v>0</v>
      </c>
      <c r="BK139" s="32" t="n">
        <f aca="false">BK118-BK127</f>
        <v>0</v>
      </c>
      <c r="BL139" s="32" t="n">
        <f aca="false">BL118-BL127</f>
        <v>0</v>
      </c>
      <c r="BM139" s="32" t="n">
        <f aca="false">BM118-BM127</f>
        <v>0</v>
      </c>
      <c r="BN139" s="32" t="n">
        <f aca="false">BN118-BN127</f>
        <v>0</v>
      </c>
      <c r="BO139" s="32" t="n">
        <f aca="false">BO118-BO127</f>
        <v>0</v>
      </c>
      <c r="BP139" s="32" t="n">
        <f aca="false">BP118-BP127</f>
        <v>0</v>
      </c>
      <c r="BQ139" s="32" t="n">
        <f aca="false">BQ118-BQ127</f>
        <v>0</v>
      </c>
      <c r="BR139" s="60" t="n">
        <f aca="false">IF(N139=0,0,BA139/N139%)</f>
        <v>0</v>
      </c>
      <c r="BS139" s="60" t="n">
        <f aca="false">BA139-AJ139</f>
        <v>0</v>
      </c>
      <c r="BT139" s="26"/>
      <c r="BU139" s="26"/>
      <c r="BV139" s="26"/>
      <c r="BW139" s="26"/>
      <c r="BX139" s="26"/>
      <c r="BY139" s="26"/>
      <c r="BZ139" s="26"/>
    </row>
    <row r="140" customFormat="false" ht="15" hidden="false" customHeight="true" outlineLevel="0" collapsed="false">
      <c r="E140" s="1" t="n">
        <v>3</v>
      </c>
      <c r="G140" s="29" t="str">
        <f aca="false">G139 &amp; ".1"</f>
        <v>8.0.2.1</v>
      </c>
      <c r="H140" s="33" t="s">
        <v>94</v>
      </c>
      <c r="I140" s="29" t="s">
        <v>87</v>
      </c>
      <c r="J140" s="72" t="n">
        <f aca="false">J119-J128</f>
        <v>0</v>
      </c>
      <c r="K140" s="72" t="n">
        <f aca="false">K119-K128</f>
        <v>0</v>
      </c>
      <c r="L140" s="72" t="n">
        <f aca="false">L119-L128</f>
        <v>0</v>
      </c>
      <c r="M140" s="72" t="n">
        <f aca="false">M119-M128</f>
        <v>0</v>
      </c>
      <c r="N140" s="72" t="n">
        <f aca="false">SUM(O140:R140)</f>
        <v>0</v>
      </c>
      <c r="O140" s="72" t="n">
        <f aca="false">O119-O128</f>
        <v>0</v>
      </c>
      <c r="P140" s="72" t="n">
        <f aca="false">P119-P128</f>
        <v>0</v>
      </c>
      <c r="Q140" s="72" t="n">
        <f aca="false">Q119-Q128</f>
        <v>0</v>
      </c>
      <c r="R140" s="72" t="n">
        <f aca="false">R119-R128</f>
        <v>0</v>
      </c>
      <c r="S140" s="73" t="n">
        <f aca="false">SUM(T140:W140)</f>
        <v>0</v>
      </c>
      <c r="T140" s="72" t="n">
        <f aca="false">SUM(X140:Z140)</f>
        <v>0</v>
      </c>
      <c r="U140" s="72" t="n">
        <f aca="false">SUM(AA140:AC140)</f>
        <v>0</v>
      </c>
      <c r="V140" s="72" t="n">
        <f aca="false">SUM(AD140:AF140)</f>
        <v>0</v>
      </c>
      <c r="W140" s="72" t="n">
        <f aca="false">SUM(AG140:AI140)</f>
        <v>0</v>
      </c>
      <c r="X140" s="72" t="n">
        <f aca="false">X119-X128</f>
        <v>0</v>
      </c>
      <c r="Y140" s="72" t="n">
        <f aca="false">Y119-Y128</f>
        <v>0</v>
      </c>
      <c r="Z140" s="72" t="n">
        <f aca="false">Z119-Z128</f>
        <v>0</v>
      </c>
      <c r="AA140" s="72" t="n">
        <f aca="false">AA119-AA128</f>
        <v>0</v>
      </c>
      <c r="AB140" s="72" t="n">
        <f aca="false">AB119-AB128</f>
        <v>0</v>
      </c>
      <c r="AC140" s="72" t="n">
        <f aca="false">AC119-AC128</f>
        <v>0</v>
      </c>
      <c r="AD140" s="72" t="n">
        <f aca="false">AD119-AD128</f>
        <v>0</v>
      </c>
      <c r="AE140" s="72" t="n">
        <f aca="false">AE119-AE128</f>
        <v>0</v>
      </c>
      <c r="AF140" s="72" t="n">
        <f aca="false">AF119-AF128</f>
        <v>0</v>
      </c>
      <c r="AG140" s="72" t="n">
        <f aca="false">AG119-AG128</f>
        <v>0</v>
      </c>
      <c r="AH140" s="72" t="n">
        <f aca="false">AH119-AH128</f>
        <v>0</v>
      </c>
      <c r="AI140" s="72" t="n">
        <f aca="false">AI119-AI128</f>
        <v>0</v>
      </c>
      <c r="AJ140" s="72" t="n">
        <f aca="false">SUM(AK140:AN140)</f>
        <v>0</v>
      </c>
      <c r="AK140" s="72" t="n">
        <f aca="false">SUM(AO140:AQ140)</f>
        <v>0</v>
      </c>
      <c r="AL140" s="72" t="n">
        <f aca="false">SUM(AR140:AT140)</f>
        <v>0</v>
      </c>
      <c r="AM140" s="72" t="n">
        <f aca="false">SUM(AU140:AW140)</f>
        <v>0</v>
      </c>
      <c r="AN140" s="72" t="n">
        <f aca="false">SUM(AX140:AZ140)</f>
        <v>0</v>
      </c>
      <c r="AO140" s="72" t="n">
        <f aca="false">AO119-AO128</f>
        <v>0</v>
      </c>
      <c r="AP140" s="72" t="n">
        <f aca="false">AP119-AP128</f>
        <v>0</v>
      </c>
      <c r="AQ140" s="72" t="n">
        <f aca="false">AQ119-AQ128</f>
        <v>0</v>
      </c>
      <c r="AR140" s="72" t="n">
        <f aca="false">AR119-AR128</f>
        <v>0</v>
      </c>
      <c r="AS140" s="72" t="n">
        <f aca="false">AS119-AS128</f>
        <v>0</v>
      </c>
      <c r="AT140" s="72" t="n">
        <f aca="false">AT119-AT128</f>
        <v>0</v>
      </c>
      <c r="AU140" s="72" t="n">
        <f aca="false">AU119-AU128</f>
        <v>0</v>
      </c>
      <c r="AV140" s="72" t="n">
        <f aca="false">AV119-AV128</f>
        <v>0</v>
      </c>
      <c r="AW140" s="72" t="n">
        <f aca="false">AW119-AW128</f>
        <v>0</v>
      </c>
      <c r="AX140" s="72" t="n">
        <f aca="false">AX119-AX128</f>
        <v>0</v>
      </c>
      <c r="AY140" s="72" t="n">
        <f aca="false">AY119-AY128</f>
        <v>0</v>
      </c>
      <c r="AZ140" s="72" t="n">
        <f aca="false">AZ119-AZ128</f>
        <v>0</v>
      </c>
      <c r="BA140" s="32" t="n">
        <f aca="false">SUM(BB140:BE140)</f>
        <v>0</v>
      </c>
      <c r="BB140" s="32" t="n">
        <f aca="false">SUM(BF140:BH140)</f>
        <v>0</v>
      </c>
      <c r="BC140" s="32" t="n">
        <f aca="false">SUM(BI140:BK140)</f>
        <v>0</v>
      </c>
      <c r="BD140" s="32" t="n">
        <f aca="false">SUM(BL140:BN140)</f>
        <v>0</v>
      </c>
      <c r="BE140" s="32" t="n">
        <f aca="false">SUM(BO140:BQ140)</f>
        <v>0</v>
      </c>
      <c r="BF140" s="32" t="n">
        <f aca="false">BF119-BF128</f>
        <v>0</v>
      </c>
      <c r="BG140" s="32" t="n">
        <f aca="false">BG119-BG128</f>
        <v>0</v>
      </c>
      <c r="BH140" s="32" t="n">
        <f aca="false">BH119-BH128</f>
        <v>0</v>
      </c>
      <c r="BI140" s="32" t="n">
        <f aca="false">BI119-BI128</f>
        <v>0</v>
      </c>
      <c r="BJ140" s="32" t="n">
        <f aca="false">BJ119-BJ128</f>
        <v>0</v>
      </c>
      <c r="BK140" s="32" t="n">
        <f aca="false">BK119-BK128</f>
        <v>0</v>
      </c>
      <c r="BL140" s="32" t="n">
        <f aca="false">BL119-BL128</f>
        <v>0</v>
      </c>
      <c r="BM140" s="32" t="n">
        <f aca="false">BM119-BM128</f>
        <v>0</v>
      </c>
      <c r="BN140" s="32" t="n">
        <f aca="false">BN119-BN128</f>
        <v>0</v>
      </c>
      <c r="BO140" s="32" t="n">
        <f aca="false">BO119-BO128</f>
        <v>0</v>
      </c>
      <c r="BP140" s="32" t="n">
        <f aca="false">BP119-BP128</f>
        <v>0</v>
      </c>
      <c r="BQ140" s="32" t="n">
        <f aca="false">BQ119-BQ128</f>
        <v>0</v>
      </c>
      <c r="BR140" s="60" t="n">
        <f aca="false">IF(N140=0,0,BA140/N140%)</f>
        <v>0</v>
      </c>
      <c r="BS140" s="60" t="n">
        <f aca="false">BA140-AJ140</f>
        <v>0</v>
      </c>
      <c r="BT140" s="26"/>
      <c r="BU140" s="26"/>
      <c r="BV140" s="26"/>
      <c r="BW140" s="26"/>
      <c r="BX140" s="26"/>
      <c r="BY140" s="26"/>
      <c r="BZ140" s="26"/>
    </row>
    <row r="141" customFormat="false" ht="15" hidden="false" customHeight="true" outlineLevel="0" collapsed="false">
      <c r="E141" s="1" t="n">
        <v>4</v>
      </c>
      <c r="G141" s="29" t="str">
        <f aca="false">G139 &amp; ".2"</f>
        <v>8.0.2.2</v>
      </c>
      <c r="H141" s="33" t="s">
        <v>95</v>
      </c>
      <c r="I141" s="29" t="s">
        <v>87</v>
      </c>
      <c r="J141" s="72" t="n">
        <f aca="false">J120-J129</f>
        <v>0</v>
      </c>
      <c r="K141" s="72" t="n">
        <f aca="false">K120-K129</f>
        <v>0</v>
      </c>
      <c r="L141" s="72" t="n">
        <f aca="false">L120-L129</f>
        <v>0</v>
      </c>
      <c r="M141" s="72" t="n">
        <f aca="false">M120-M129</f>
        <v>0</v>
      </c>
      <c r="N141" s="72" t="n">
        <f aca="false">SUM(O141:R141)</f>
        <v>0</v>
      </c>
      <c r="O141" s="72" t="n">
        <f aca="false">O120-O129</f>
        <v>0</v>
      </c>
      <c r="P141" s="72" t="n">
        <f aca="false">P120-P129</f>
        <v>0</v>
      </c>
      <c r="Q141" s="72" t="n">
        <f aca="false">Q120-Q129</f>
        <v>0</v>
      </c>
      <c r="R141" s="72" t="n">
        <f aca="false">R120-R129</f>
        <v>0</v>
      </c>
      <c r="S141" s="73" t="n">
        <f aca="false">SUM(T141:W141)</f>
        <v>0</v>
      </c>
      <c r="T141" s="72" t="n">
        <f aca="false">SUM(X141:Z141)</f>
        <v>0</v>
      </c>
      <c r="U141" s="72" t="n">
        <f aca="false">SUM(AA141:AC141)</f>
        <v>0</v>
      </c>
      <c r="V141" s="72" t="n">
        <f aca="false">SUM(AD141:AF141)</f>
        <v>0</v>
      </c>
      <c r="W141" s="72" t="n">
        <f aca="false">SUM(AG141:AI141)</f>
        <v>0</v>
      </c>
      <c r="X141" s="72" t="n">
        <f aca="false">X120-X129</f>
        <v>0</v>
      </c>
      <c r="Y141" s="72" t="n">
        <f aca="false">Y120-Y129</f>
        <v>0</v>
      </c>
      <c r="Z141" s="72" t="n">
        <f aca="false">Z120-Z129</f>
        <v>0</v>
      </c>
      <c r="AA141" s="72" t="n">
        <f aca="false">AA120-AA129</f>
        <v>0</v>
      </c>
      <c r="AB141" s="72" t="n">
        <f aca="false">AB120-AB129</f>
        <v>0</v>
      </c>
      <c r="AC141" s="72" t="n">
        <f aca="false">AC120-AC129</f>
        <v>0</v>
      </c>
      <c r="AD141" s="72" t="n">
        <f aca="false">AD120-AD129</f>
        <v>0</v>
      </c>
      <c r="AE141" s="72" t="n">
        <f aca="false">AE120-AE129</f>
        <v>0</v>
      </c>
      <c r="AF141" s="72" t="n">
        <f aca="false">AF120-AF129</f>
        <v>0</v>
      </c>
      <c r="AG141" s="72" t="n">
        <f aca="false">AG120-AG129</f>
        <v>0</v>
      </c>
      <c r="AH141" s="72" t="n">
        <f aca="false">AH120-AH129</f>
        <v>0</v>
      </c>
      <c r="AI141" s="72" t="n">
        <f aca="false">AI120-AI129</f>
        <v>0</v>
      </c>
      <c r="AJ141" s="72" t="n">
        <f aca="false">SUM(AK141:AN141)</f>
        <v>0</v>
      </c>
      <c r="AK141" s="72" t="n">
        <f aca="false">SUM(AO141:AQ141)</f>
        <v>0</v>
      </c>
      <c r="AL141" s="72" t="n">
        <f aca="false">SUM(AR141:AT141)</f>
        <v>0</v>
      </c>
      <c r="AM141" s="72" t="n">
        <f aca="false">SUM(AU141:AW141)</f>
        <v>0</v>
      </c>
      <c r="AN141" s="72" t="n">
        <f aca="false">SUM(AX141:AZ141)</f>
        <v>0</v>
      </c>
      <c r="AO141" s="72" t="n">
        <f aca="false">AO120-AO129</f>
        <v>0</v>
      </c>
      <c r="AP141" s="72" t="n">
        <f aca="false">AP120-AP129</f>
        <v>0</v>
      </c>
      <c r="AQ141" s="72" t="n">
        <f aca="false">AQ120-AQ129</f>
        <v>0</v>
      </c>
      <c r="AR141" s="72" t="n">
        <f aca="false">AR120-AR129</f>
        <v>0</v>
      </c>
      <c r="AS141" s="72" t="n">
        <f aca="false">AS120-AS129</f>
        <v>0</v>
      </c>
      <c r="AT141" s="72" t="n">
        <f aca="false">AT120-AT129</f>
        <v>0</v>
      </c>
      <c r="AU141" s="72" t="n">
        <f aca="false">AU120-AU129</f>
        <v>0</v>
      </c>
      <c r="AV141" s="72" t="n">
        <f aca="false">AV120-AV129</f>
        <v>0</v>
      </c>
      <c r="AW141" s="72" t="n">
        <f aca="false">AW120-AW129</f>
        <v>0</v>
      </c>
      <c r="AX141" s="72" t="n">
        <f aca="false">AX120-AX129</f>
        <v>0</v>
      </c>
      <c r="AY141" s="72" t="n">
        <f aca="false">AY120-AY129</f>
        <v>0</v>
      </c>
      <c r="AZ141" s="72" t="n">
        <f aca="false">AZ120-AZ129</f>
        <v>0</v>
      </c>
      <c r="BA141" s="32" t="n">
        <f aca="false">SUM(BB141:BE141)</f>
        <v>0</v>
      </c>
      <c r="BB141" s="32" t="n">
        <f aca="false">SUM(BF141:BH141)</f>
        <v>0</v>
      </c>
      <c r="BC141" s="32" t="n">
        <f aca="false">SUM(BI141:BK141)</f>
        <v>0</v>
      </c>
      <c r="BD141" s="32" t="n">
        <f aca="false">SUM(BL141:BN141)</f>
        <v>0</v>
      </c>
      <c r="BE141" s="32" t="n">
        <f aca="false">SUM(BO141:BQ141)</f>
        <v>0</v>
      </c>
      <c r="BF141" s="32" t="n">
        <f aca="false">BF120-BF129</f>
        <v>0</v>
      </c>
      <c r="BG141" s="32" t="n">
        <f aca="false">BG120-BG129</f>
        <v>0</v>
      </c>
      <c r="BH141" s="32" t="n">
        <f aca="false">BH120-BH129</f>
        <v>0</v>
      </c>
      <c r="BI141" s="32" t="n">
        <f aca="false">BI120-BI129</f>
        <v>0</v>
      </c>
      <c r="BJ141" s="32" t="n">
        <f aca="false">BJ120-BJ129</f>
        <v>0</v>
      </c>
      <c r="BK141" s="32" t="n">
        <f aca="false">BK120-BK129</f>
        <v>0</v>
      </c>
      <c r="BL141" s="32" t="n">
        <f aca="false">BL120-BL129</f>
        <v>0</v>
      </c>
      <c r="BM141" s="32" t="n">
        <f aca="false">BM120-BM129</f>
        <v>0</v>
      </c>
      <c r="BN141" s="32" t="n">
        <f aca="false">BN120-BN129</f>
        <v>0</v>
      </c>
      <c r="BO141" s="32" t="n">
        <f aca="false">BO120-BO129</f>
        <v>0</v>
      </c>
      <c r="BP141" s="32" t="n">
        <f aca="false">BP120-BP129</f>
        <v>0</v>
      </c>
      <c r="BQ141" s="32" t="n">
        <f aca="false">BQ120-BQ129</f>
        <v>0</v>
      </c>
      <c r="BR141" s="60" t="n">
        <f aca="false">IF(N141=0,0,BA141/N141%)</f>
        <v>0</v>
      </c>
      <c r="BS141" s="60" t="n">
        <f aca="false">BA141-AJ141</f>
        <v>0</v>
      </c>
      <c r="BT141" s="26"/>
      <c r="BU141" s="26"/>
      <c r="BV141" s="26"/>
      <c r="BW141" s="26"/>
      <c r="BX141" s="26"/>
      <c r="BY141" s="26"/>
      <c r="BZ141" s="26"/>
    </row>
    <row r="142" customFormat="false" ht="15" hidden="false" customHeight="true" outlineLevel="0" collapsed="false">
      <c r="E142" s="1" t="n">
        <v>5</v>
      </c>
      <c r="G142" s="29" t="str">
        <f aca="false">G141 &amp; ".1"</f>
        <v>8.0.2.2.1</v>
      </c>
      <c r="H142" s="34" t="s">
        <v>96</v>
      </c>
      <c r="I142" s="29" t="s">
        <v>87</v>
      </c>
      <c r="J142" s="72" t="n">
        <f aca="false">J121-J130</f>
        <v>0</v>
      </c>
      <c r="K142" s="72" t="n">
        <f aca="false">K121-K130</f>
        <v>0</v>
      </c>
      <c r="L142" s="72" t="n">
        <f aca="false">L121-L130</f>
        <v>0</v>
      </c>
      <c r="M142" s="72" t="n">
        <f aca="false">M121-M130</f>
        <v>0</v>
      </c>
      <c r="N142" s="72" t="n">
        <f aca="false">SUM(O142:R142)</f>
        <v>0</v>
      </c>
      <c r="O142" s="72" t="n">
        <f aca="false">O121-O130</f>
        <v>0</v>
      </c>
      <c r="P142" s="72" t="n">
        <f aca="false">P121-P130</f>
        <v>0</v>
      </c>
      <c r="Q142" s="72" t="n">
        <f aca="false">Q121-Q130</f>
        <v>0</v>
      </c>
      <c r="R142" s="72" t="n">
        <f aca="false">R121-R130</f>
        <v>0</v>
      </c>
      <c r="S142" s="73" t="n">
        <f aca="false">SUM(T142:W142)</f>
        <v>0</v>
      </c>
      <c r="T142" s="72" t="n">
        <f aca="false">SUM(X142:Z142)</f>
        <v>0</v>
      </c>
      <c r="U142" s="72" t="n">
        <f aca="false">SUM(AA142:AC142)</f>
        <v>0</v>
      </c>
      <c r="V142" s="72" t="n">
        <f aca="false">SUM(AD142:AF142)</f>
        <v>0</v>
      </c>
      <c r="W142" s="72" t="n">
        <f aca="false">SUM(AG142:AI142)</f>
        <v>0</v>
      </c>
      <c r="X142" s="72" t="n">
        <f aca="false">X121-X130</f>
        <v>0</v>
      </c>
      <c r="Y142" s="72" t="n">
        <f aca="false">Y121-Y130</f>
        <v>0</v>
      </c>
      <c r="Z142" s="72" t="n">
        <f aca="false">Z121-Z130</f>
        <v>0</v>
      </c>
      <c r="AA142" s="72" t="n">
        <f aca="false">AA121-AA130</f>
        <v>0</v>
      </c>
      <c r="AB142" s="72" t="n">
        <f aca="false">AB121-AB130</f>
        <v>0</v>
      </c>
      <c r="AC142" s="72" t="n">
        <f aca="false">AC121-AC130</f>
        <v>0</v>
      </c>
      <c r="AD142" s="72" t="n">
        <f aca="false">AD121-AD130</f>
        <v>0</v>
      </c>
      <c r="AE142" s="72" t="n">
        <f aca="false">AE121-AE130</f>
        <v>0</v>
      </c>
      <c r="AF142" s="72" t="n">
        <f aca="false">AF121-AF130</f>
        <v>0</v>
      </c>
      <c r="AG142" s="72" t="n">
        <f aca="false">AG121-AG130</f>
        <v>0</v>
      </c>
      <c r="AH142" s="72" t="n">
        <f aca="false">AH121-AH130</f>
        <v>0</v>
      </c>
      <c r="AI142" s="72" t="n">
        <f aca="false">AI121-AI130</f>
        <v>0</v>
      </c>
      <c r="AJ142" s="72" t="n">
        <f aca="false">SUM(AK142:AN142)</f>
        <v>0</v>
      </c>
      <c r="AK142" s="72" t="n">
        <f aca="false">SUM(AO142:AQ142)</f>
        <v>0</v>
      </c>
      <c r="AL142" s="72" t="n">
        <f aca="false">SUM(AR142:AT142)</f>
        <v>0</v>
      </c>
      <c r="AM142" s="72" t="n">
        <f aca="false">SUM(AU142:AW142)</f>
        <v>0</v>
      </c>
      <c r="AN142" s="72" t="n">
        <f aca="false">SUM(AX142:AZ142)</f>
        <v>0</v>
      </c>
      <c r="AO142" s="72" t="n">
        <f aca="false">AO121-AO130</f>
        <v>0</v>
      </c>
      <c r="AP142" s="72" t="n">
        <f aca="false">AP121-AP130</f>
        <v>0</v>
      </c>
      <c r="AQ142" s="72" t="n">
        <f aca="false">AQ121-AQ130</f>
        <v>0</v>
      </c>
      <c r="AR142" s="72" t="n">
        <f aca="false">AR121-AR130</f>
        <v>0</v>
      </c>
      <c r="AS142" s="72" t="n">
        <f aca="false">AS121-AS130</f>
        <v>0</v>
      </c>
      <c r="AT142" s="72" t="n">
        <f aca="false">AT121-AT130</f>
        <v>0</v>
      </c>
      <c r="AU142" s="72" t="n">
        <f aca="false">AU121-AU130</f>
        <v>0</v>
      </c>
      <c r="AV142" s="72" t="n">
        <f aca="false">AV121-AV130</f>
        <v>0</v>
      </c>
      <c r="AW142" s="72" t="n">
        <f aca="false">AW121-AW130</f>
        <v>0</v>
      </c>
      <c r="AX142" s="72" t="n">
        <f aca="false">AX121-AX130</f>
        <v>0</v>
      </c>
      <c r="AY142" s="72" t="n">
        <f aca="false">AY121-AY130</f>
        <v>0</v>
      </c>
      <c r="AZ142" s="72" t="n">
        <f aca="false">AZ121-AZ130</f>
        <v>0</v>
      </c>
      <c r="BA142" s="32" t="n">
        <f aca="false">SUM(BB142:BE142)</f>
        <v>0</v>
      </c>
      <c r="BB142" s="32" t="n">
        <f aca="false">SUM(BF142:BH142)</f>
        <v>0</v>
      </c>
      <c r="BC142" s="32" t="n">
        <f aca="false">SUM(BI142:BK142)</f>
        <v>0</v>
      </c>
      <c r="BD142" s="32" t="n">
        <f aca="false">SUM(BL142:BN142)</f>
        <v>0</v>
      </c>
      <c r="BE142" s="32" t="n">
        <f aca="false">SUM(BO142:BQ142)</f>
        <v>0</v>
      </c>
      <c r="BF142" s="32" t="n">
        <f aca="false">BF121-BF130</f>
        <v>0</v>
      </c>
      <c r="BG142" s="32" t="n">
        <f aca="false">BG121-BG130</f>
        <v>0</v>
      </c>
      <c r="BH142" s="32" t="n">
        <f aca="false">BH121-BH130</f>
        <v>0</v>
      </c>
      <c r="BI142" s="32" t="n">
        <f aca="false">BI121-BI130</f>
        <v>0</v>
      </c>
      <c r="BJ142" s="32" t="n">
        <f aca="false">BJ121-BJ130</f>
        <v>0</v>
      </c>
      <c r="BK142" s="32" t="n">
        <f aca="false">BK121-BK130</f>
        <v>0</v>
      </c>
      <c r="BL142" s="32" t="n">
        <f aca="false">BL121-BL130</f>
        <v>0</v>
      </c>
      <c r="BM142" s="32" t="n">
        <f aca="false">BM121-BM130</f>
        <v>0</v>
      </c>
      <c r="BN142" s="32" t="n">
        <f aca="false">BN121-BN130</f>
        <v>0</v>
      </c>
      <c r="BO142" s="32" t="n">
        <f aca="false">BO121-BO130</f>
        <v>0</v>
      </c>
      <c r="BP142" s="32" t="n">
        <f aca="false">BP121-BP130</f>
        <v>0</v>
      </c>
      <c r="BQ142" s="32" t="n">
        <f aca="false">BQ121-BQ130</f>
        <v>0</v>
      </c>
      <c r="BR142" s="60" t="n">
        <f aca="false">IF(N142=0,0,BA142/N142%)</f>
        <v>0</v>
      </c>
      <c r="BS142" s="60" t="n">
        <f aca="false">BA142-AJ142</f>
        <v>0</v>
      </c>
      <c r="BT142" s="26"/>
      <c r="BU142" s="26"/>
      <c r="BV142" s="26"/>
      <c r="BW142" s="26"/>
      <c r="BX142" s="26"/>
      <c r="BY142" s="26"/>
      <c r="BZ142" s="26"/>
    </row>
    <row r="143" customFormat="false" ht="15" hidden="false" customHeight="true" outlineLevel="0" collapsed="false">
      <c r="E143" s="1" t="n">
        <v>6</v>
      </c>
      <c r="G143" s="29" t="str">
        <f aca="false">G141 &amp; ".2"</f>
        <v>8.0.2.2.2</v>
      </c>
      <c r="H143" s="34" t="s">
        <v>97</v>
      </c>
      <c r="I143" s="29" t="s">
        <v>87</v>
      </c>
      <c r="J143" s="72" t="n">
        <f aca="false">J122-J131</f>
        <v>0</v>
      </c>
      <c r="K143" s="72" t="n">
        <f aca="false">K122-K131</f>
        <v>0</v>
      </c>
      <c r="L143" s="72" t="n">
        <f aca="false">L122-L131</f>
        <v>0</v>
      </c>
      <c r="M143" s="72" t="n">
        <f aca="false">M122-M131</f>
        <v>0</v>
      </c>
      <c r="N143" s="72" t="n">
        <f aca="false">SUM(O143:R143)</f>
        <v>0</v>
      </c>
      <c r="O143" s="72" t="n">
        <f aca="false">O122-O131</f>
        <v>0</v>
      </c>
      <c r="P143" s="72" t="n">
        <f aca="false">P122-P131</f>
        <v>0</v>
      </c>
      <c r="Q143" s="72" t="n">
        <f aca="false">Q122-Q131</f>
        <v>0</v>
      </c>
      <c r="R143" s="72" t="n">
        <f aca="false">R122-R131</f>
        <v>0</v>
      </c>
      <c r="S143" s="73" t="n">
        <f aca="false">SUM(T143:W143)</f>
        <v>0</v>
      </c>
      <c r="T143" s="72" t="n">
        <f aca="false">SUM(X143:Z143)</f>
        <v>0</v>
      </c>
      <c r="U143" s="72" t="n">
        <f aca="false">SUM(AA143:AC143)</f>
        <v>0</v>
      </c>
      <c r="V143" s="72" t="n">
        <f aca="false">SUM(AD143:AF143)</f>
        <v>0</v>
      </c>
      <c r="W143" s="72" t="n">
        <f aca="false">SUM(AG143:AI143)</f>
        <v>0</v>
      </c>
      <c r="X143" s="72" t="n">
        <f aca="false">X122-X131</f>
        <v>0</v>
      </c>
      <c r="Y143" s="72" t="n">
        <f aca="false">Y122-Y131</f>
        <v>0</v>
      </c>
      <c r="Z143" s="72" t="n">
        <f aca="false">Z122-Z131</f>
        <v>0</v>
      </c>
      <c r="AA143" s="72" t="n">
        <f aca="false">AA122-AA131</f>
        <v>0</v>
      </c>
      <c r="AB143" s="72" t="n">
        <f aca="false">AB122-AB131</f>
        <v>0</v>
      </c>
      <c r="AC143" s="72" t="n">
        <f aca="false">AC122-AC131</f>
        <v>0</v>
      </c>
      <c r="AD143" s="72" t="n">
        <f aca="false">AD122-AD131</f>
        <v>0</v>
      </c>
      <c r="AE143" s="72" t="n">
        <f aca="false">AE122-AE131</f>
        <v>0</v>
      </c>
      <c r="AF143" s="72" t="n">
        <f aca="false">AF122-AF131</f>
        <v>0</v>
      </c>
      <c r="AG143" s="72" t="n">
        <f aca="false">AG122-AG131</f>
        <v>0</v>
      </c>
      <c r="AH143" s="72" t="n">
        <f aca="false">AH122-AH131</f>
        <v>0</v>
      </c>
      <c r="AI143" s="72" t="n">
        <f aca="false">AI122-AI131</f>
        <v>0</v>
      </c>
      <c r="AJ143" s="72" t="n">
        <f aca="false">SUM(AK143:AN143)</f>
        <v>0</v>
      </c>
      <c r="AK143" s="72" t="n">
        <f aca="false">SUM(AO143:AQ143)</f>
        <v>0</v>
      </c>
      <c r="AL143" s="72" t="n">
        <f aca="false">SUM(AR143:AT143)</f>
        <v>0</v>
      </c>
      <c r="AM143" s="72" t="n">
        <f aca="false">SUM(AU143:AW143)</f>
        <v>0</v>
      </c>
      <c r="AN143" s="72" t="n">
        <f aca="false">SUM(AX143:AZ143)</f>
        <v>0</v>
      </c>
      <c r="AO143" s="72" t="n">
        <f aca="false">AO122-AO131</f>
        <v>0</v>
      </c>
      <c r="AP143" s="72" t="n">
        <f aca="false">AP122-AP131</f>
        <v>0</v>
      </c>
      <c r="AQ143" s="72" t="n">
        <f aca="false">AQ122-AQ131</f>
        <v>0</v>
      </c>
      <c r="AR143" s="72" t="n">
        <f aca="false">AR122-AR131</f>
        <v>0</v>
      </c>
      <c r="AS143" s="72" t="n">
        <f aca="false">AS122-AS131</f>
        <v>0</v>
      </c>
      <c r="AT143" s="72" t="n">
        <f aca="false">AT122-AT131</f>
        <v>0</v>
      </c>
      <c r="AU143" s="72" t="n">
        <f aca="false">AU122-AU131</f>
        <v>0</v>
      </c>
      <c r="AV143" s="72" t="n">
        <f aca="false">AV122-AV131</f>
        <v>0</v>
      </c>
      <c r="AW143" s="72" t="n">
        <f aca="false">AW122-AW131</f>
        <v>0</v>
      </c>
      <c r="AX143" s="72" t="n">
        <f aca="false">AX122-AX131</f>
        <v>0</v>
      </c>
      <c r="AY143" s="72" t="n">
        <f aca="false">AY122-AY131</f>
        <v>0</v>
      </c>
      <c r="AZ143" s="72" t="n">
        <f aca="false">AZ122-AZ131</f>
        <v>0</v>
      </c>
      <c r="BA143" s="32" t="n">
        <f aca="false">SUM(BB143:BE143)</f>
        <v>0</v>
      </c>
      <c r="BB143" s="32" t="n">
        <f aca="false">SUM(BF143:BH143)</f>
        <v>0</v>
      </c>
      <c r="BC143" s="32" t="n">
        <f aca="false">SUM(BI143:BK143)</f>
        <v>0</v>
      </c>
      <c r="BD143" s="32" t="n">
        <f aca="false">SUM(BL143:BN143)</f>
        <v>0</v>
      </c>
      <c r="BE143" s="32" t="n">
        <f aca="false">SUM(BO143:BQ143)</f>
        <v>0</v>
      </c>
      <c r="BF143" s="32" t="n">
        <f aca="false">BF122-BF131</f>
        <v>0</v>
      </c>
      <c r="BG143" s="32" t="n">
        <f aca="false">BG122-BG131</f>
        <v>0</v>
      </c>
      <c r="BH143" s="32" t="n">
        <f aca="false">BH122-BH131</f>
        <v>0</v>
      </c>
      <c r="BI143" s="32" t="n">
        <f aca="false">BI122-BI131</f>
        <v>0</v>
      </c>
      <c r="BJ143" s="32" t="n">
        <f aca="false">BJ122-BJ131</f>
        <v>0</v>
      </c>
      <c r="BK143" s="32" t="n">
        <f aca="false">BK122-BK131</f>
        <v>0</v>
      </c>
      <c r="BL143" s="32" t="n">
        <f aca="false">BL122-BL131</f>
        <v>0</v>
      </c>
      <c r="BM143" s="32" t="n">
        <f aca="false">BM122-BM131</f>
        <v>0</v>
      </c>
      <c r="BN143" s="32" t="n">
        <f aca="false">BN122-BN131</f>
        <v>0</v>
      </c>
      <c r="BO143" s="32" t="n">
        <f aca="false">BO122-BO131</f>
        <v>0</v>
      </c>
      <c r="BP143" s="32" t="n">
        <f aca="false">BP122-BP131</f>
        <v>0</v>
      </c>
      <c r="BQ143" s="32" t="n">
        <f aca="false">BQ122-BQ131</f>
        <v>0</v>
      </c>
      <c r="BR143" s="60" t="n">
        <f aca="false">IF(N143=0,0,BA143/N143%)</f>
        <v>0</v>
      </c>
      <c r="BS143" s="60" t="n">
        <f aca="false">BA143-AJ143</f>
        <v>0</v>
      </c>
      <c r="BT143" s="26"/>
      <c r="BU143" s="26"/>
      <c r="BV143" s="26"/>
      <c r="BW143" s="26"/>
      <c r="BX143" s="26"/>
      <c r="BY143" s="26"/>
      <c r="BZ143" s="26"/>
    </row>
    <row r="144" customFormat="false" ht="15" hidden="false" customHeight="true" outlineLevel="0" collapsed="false">
      <c r="E144" s="1" t="n">
        <v>7</v>
      </c>
      <c r="G144" s="29" t="str">
        <f aca="false">G141 &amp; ".3"</f>
        <v>8.0.2.2.3</v>
      </c>
      <c r="H144" s="34" t="s">
        <v>98</v>
      </c>
      <c r="I144" s="29" t="s">
        <v>87</v>
      </c>
      <c r="J144" s="72" t="n">
        <f aca="false">J123-J132</f>
        <v>0</v>
      </c>
      <c r="K144" s="72" t="n">
        <f aca="false">K123-K132</f>
        <v>0</v>
      </c>
      <c r="L144" s="72" t="n">
        <f aca="false">L123-L132</f>
        <v>0</v>
      </c>
      <c r="M144" s="72" t="n">
        <f aca="false">M123-M132</f>
        <v>0</v>
      </c>
      <c r="N144" s="72" t="n">
        <f aca="false">SUM(O144:R144)</f>
        <v>0</v>
      </c>
      <c r="O144" s="72" t="n">
        <f aca="false">O123-O132</f>
        <v>0</v>
      </c>
      <c r="P144" s="72" t="n">
        <f aca="false">P123-P132</f>
        <v>0</v>
      </c>
      <c r="Q144" s="72" t="n">
        <f aca="false">Q123-Q132</f>
        <v>0</v>
      </c>
      <c r="R144" s="72" t="n">
        <f aca="false">R123-R132</f>
        <v>0</v>
      </c>
      <c r="S144" s="73" t="n">
        <f aca="false">SUM(T144:W144)</f>
        <v>0</v>
      </c>
      <c r="T144" s="72" t="n">
        <f aca="false">SUM(X144:Z144)</f>
        <v>0</v>
      </c>
      <c r="U144" s="72" t="n">
        <f aca="false">SUM(AA144:AC144)</f>
        <v>0</v>
      </c>
      <c r="V144" s="72" t="n">
        <f aca="false">SUM(AD144:AF144)</f>
        <v>0</v>
      </c>
      <c r="W144" s="72" t="n">
        <f aca="false">SUM(AG144:AI144)</f>
        <v>0</v>
      </c>
      <c r="X144" s="72" t="n">
        <f aca="false">X123-X132</f>
        <v>0</v>
      </c>
      <c r="Y144" s="72" t="n">
        <f aca="false">Y123-Y132</f>
        <v>0</v>
      </c>
      <c r="Z144" s="72" t="n">
        <f aca="false">Z123-Z132</f>
        <v>0</v>
      </c>
      <c r="AA144" s="72" t="n">
        <f aca="false">AA123-AA132</f>
        <v>0</v>
      </c>
      <c r="AB144" s="72" t="n">
        <f aca="false">AB123-AB132</f>
        <v>0</v>
      </c>
      <c r="AC144" s="72" t="n">
        <f aca="false">AC123-AC132</f>
        <v>0</v>
      </c>
      <c r="AD144" s="72" t="n">
        <f aca="false">AD123-AD132</f>
        <v>0</v>
      </c>
      <c r="AE144" s="72" t="n">
        <f aca="false">AE123-AE132</f>
        <v>0</v>
      </c>
      <c r="AF144" s="72" t="n">
        <f aca="false">AF123-AF132</f>
        <v>0</v>
      </c>
      <c r="AG144" s="72" t="n">
        <f aca="false">AG123-AG132</f>
        <v>0</v>
      </c>
      <c r="AH144" s="72" t="n">
        <f aca="false">AH123-AH132</f>
        <v>0</v>
      </c>
      <c r="AI144" s="72" t="n">
        <f aca="false">AI123-AI132</f>
        <v>0</v>
      </c>
      <c r="AJ144" s="72" t="n">
        <f aca="false">SUM(AK144:AN144)</f>
        <v>0</v>
      </c>
      <c r="AK144" s="72" t="n">
        <f aca="false">SUM(AO144:AQ144)</f>
        <v>0</v>
      </c>
      <c r="AL144" s="72" t="n">
        <f aca="false">SUM(AR144:AT144)</f>
        <v>0</v>
      </c>
      <c r="AM144" s="72" t="n">
        <f aca="false">SUM(AU144:AW144)</f>
        <v>0</v>
      </c>
      <c r="AN144" s="72" t="n">
        <f aca="false">SUM(AX144:AZ144)</f>
        <v>0</v>
      </c>
      <c r="AO144" s="72" t="n">
        <f aca="false">AO123-AO132</f>
        <v>0</v>
      </c>
      <c r="AP144" s="72" t="n">
        <f aca="false">AP123-AP132</f>
        <v>0</v>
      </c>
      <c r="AQ144" s="72" t="n">
        <f aca="false">AQ123-AQ132</f>
        <v>0</v>
      </c>
      <c r="AR144" s="72" t="n">
        <f aca="false">AR123-AR132</f>
        <v>0</v>
      </c>
      <c r="AS144" s="72" t="n">
        <f aca="false">AS123-AS132</f>
        <v>0</v>
      </c>
      <c r="AT144" s="72" t="n">
        <f aca="false">AT123-AT132</f>
        <v>0</v>
      </c>
      <c r="AU144" s="72" t="n">
        <f aca="false">AU123-AU132</f>
        <v>0</v>
      </c>
      <c r="AV144" s="72" t="n">
        <f aca="false">AV123-AV132</f>
        <v>0</v>
      </c>
      <c r="AW144" s="72" t="n">
        <f aca="false">AW123-AW132</f>
        <v>0</v>
      </c>
      <c r="AX144" s="72" t="n">
        <f aca="false">AX123-AX132</f>
        <v>0</v>
      </c>
      <c r="AY144" s="72" t="n">
        <f aca="false">AY123-AY132</f>
        <v>0</v>
      </c>
      <c r="AZ144" s="72" t="n">
        <f aca="false">AZ123-AZ132</f>
        <v>0</v>
      </c>
      <c r="BA144" s="32" t="n">
        <f aca="false">SUM(BB144:BE144)</f>
        <v>0</v>
      </c>
      <c r="BB144" s="32" t="n">
        <f aca="false">SUM(BF144:BH144)</f>
        <v>0</v>
      </c>
      <c r="BC144" s="32" t="n">
        <f aca="false">SUM(BI144:BK144)</f>
        <v>0</v>
      </c>
      <c r="BD144" s="32" t="n">
        <f aca="false">SUM(BL144:BN144)</f>
        <v>0</v>
      </c>
      <c r="BE144" s="32" t="n">
        <f aca="false">SUM(BO144:BQ144)</f>
        <v>0</v>
      </c>
      <c r="BF144" s="32" t="n">
        <f aca="false">BF123-BF132</f>
        <v>0</v>
      </c>
      <c r="BG144" s="32" t="n">
        <f aca="false">BG123-BG132</f>
        <v>0</v>
      </c>
      <c r="BH144" s="32" t="n">
        <f aca="false">BH123-BH132</f>
        <v>0</v>
      </c>
      <c r="BI144" s="32" t="n">
        <f aca="false">BI123-BI132</f>
        <v>0</v>
      </c>
      <c r="BJ144" s="32" t="n">
        <f aca="false">BJ123-BJ132</f>
        <v>0</v>
      </c>
      <c r="BK144" s="32" t="n">
        <f aca="false">BK123-BK132</f>
        <v>0</v>
      </c>
      <c r="BL144" s="32" t="n">
        <f aca="false">BL123-BL132</f>
        <v>0</v>
      </c>
      <c r="BM144" s="32" t="n">
        <f aca="false">BM123-BM132</f>
        <v>0</v>
      </c>
      <c r="BN144" s="32" t="n">
        <f aca="false">BN123-BN132</f>
        <v>0</v>
      </c>
      <c r="BO144" s="32" t="n">
        <f aca="false">BO123-BO132</f>
        <v>0</v>
      </c>
      <c r="BP144" s="32" t="n">
        <f aca="false">BP123-BP132</f>
        <v>0</v>
      </c>
      <c r="BQ144" s="32" t="n">
        <f aca="false">BQ123-BQ132</f>
        <v>0</v>
      </c>
      <c r="BR144" s="60" t="n">
        <f aca="false">IF(N144=0,0,BA144/N144%)</f>
        <v>0</v>
      </c>
      <c r="BS144" s="60" t="n">
        <f aca="false">BA144-AJ144</f>
        <v>0</v>
      </c>
      <c r="BT144" s="26"/>
      <c r="BU144" s="26"/>
      <c r="BV144" s="26"/>
      <c r="BW144" s="26"/>
      <c r="BX144" s="26"/>
      <c r="BY144" s="26"/>
      <c r="BZ144" s="26"/>
    </row>
    <row r="145" customFormat="false" ht="15" hidden="false" customHeight="true" outlineLevel="0" collapsed="false">
      <c r="E145" s="1" t="n">
        <v>8</v>
      </c>
      <c r="G145" s="29" t="str">
        <f aca="false">G141 &amp; ".4"</f>
        <v>8.0.2.2.4</v>
      </c>
      <c r="H145" s="34" t="s">
        <v>99</v>
      </c>
      <c r="I145" s="29" t="s">
        <v>87</v>
      </c>
      <c r="J145" s="72" t="n">
        <f aca="false">J124-J133</f>
        <v>0</v>
      </c>
      <c r="K145" s="72" t="n">
        <f aca="false">K124-K133</f>
        <v>0</v>
      </c>
      <c r="L145" s="72" t="n">
        <f aca="false">L124-L133</f>
        <v>0</v>
      </c>
      <c r="M145" s="72" t="n">
        <f aca="false">M124-M133</f>
        <v>0</v>
      </c>
      <c r="N145" s="72" t="n">
        <f aca="false">SUM(O145:R145)</f>
        <v>0</v>
      </c>
      <c r="O145" s="72" t="n">
        <f aca="false">O124-O133</f>
        <v>0</v>
      </c>
      <c r="P145" s="72" t="n">
        <f aca="false">P124-P133</f>
        <v>0</v>
      </c>
      <c r="Q145" s="72" t="n">
        <f aca="false">Q124-Q133</f>
        <v>0</v>
      </c>
      <c r="R145" s="72" t="n">
        <f aca="false">R124-R133</f>
        <v>0</v>
      </c>
      <c r="S145" s="73" t="n">
        <f aca="false">SUM(T145:W145)</f>
        <v>0</v>
      </c>
      <c r="T145" s="72" t="n">
        <f aca="false">SUM(X145:Z145)</f>
        <v>0</v>
      </c>
      <c r="U145" s="72" t="n">
        <f aca="false">SUM(AA145:AC145)</f>
        <v>0</v>
      </c>
      <c r="V145" s="72" t="n">
        <f aca="false">SUM(AD145:AF145)</f>
        <v>0</v>
      </c>
      <c r="W145" s="72" t="n">
        <f aca="false">SUM(AG145:AI145)</f>
        <v>0</v>
      </c>
      <c r="X145" s="72" t="n">
        <f aca="false">X124-X133</f>
        <v>0</v>
      </c>
      <c r="Y145" s="72" t="n">
        <f aca="false">Y124-Y133</f>
        <v>0</v>
      </c>
      <c r="Z145" s="72" t="n">
        <f aca="false">Z124-Z133</f>
        <v>0</v>
      </c>
      <c r="AA145" s="72" t="n">
        <f aca="false">AA124-AA133</f>
        <v>0</v>
      </c>
      <c r="AB145" s="72" t="n">
        <f aca="false">AB124-AB133</f>
        <v>0</v>
      </c>
      <c r="AC145" s="72" t="n">
        <f aca="false">AC124-AC133</f>
        <v>0</v>
      </c>
      <c r="AD145" s="72" t="n">
        <f aca="false">AD124-AD133</f>
        <v>0</v>
      </c>
      <c r="AE145" s="72" t="n">
        <f aca="false">AE124-AE133</f>
        <v>0</v>
      </c>
      <c r="AF145" s="72" t="n">
        <f aca="false">AF124-AF133</f>
        <v>0</v>
      </c>
      <c r="AG145" s="72" t="n">
        <f aca="false">AG124-AG133</f>
        <v>0</v>
      </c>
      <c r="AH145" s="72" t="n">
        <f aca="false">AH124-AH133</f>
        <v>0</v>
      </c>
      <c r="AI145" s="72" t="n">
        <f aca="false">AI124-AI133</f>
        <v>0</v>
      </c>
      <c r="AJ145" s="72" t="n">
        <f aca="false">SUM(AK145:AN145)</f>
        <v>0</v>
      </c>
      <c r="AK145" s="72" t="n">
        <f aca="false">SUM(AO145:AQ145)</f>
        <v>0</v>
      </c>
      <c r="AL145" s="72" t="n">
        <f aca="false">SUM(AR145:AT145)</f>
        <v>0</v>
      </c>
      <c r="AM145" s="72" t="n">
        <f aca="false">SUM(AU145:AW145)</f>
        <v>0</v>
      </c>
      <c r="AN145" s="72" t="n">
        <f aca="false">SUM(AX145:AZ145)</f>
        <v>0</v>
      </c>
      <c r="AO145" s="72" t="n">
        <f aca="false">AO124-AO133</f>
        <v>0</v>
      </c>
      <c r="AP145" s="72" t="n">
        <f aca="false">AP124-AP133</f>
        <v>0</v>
      </c>
      <c r="AQ145" s="72" t="n">
        <f aca="false">AQ124-AQ133</f>
        <v>0</v>
      </c>
      <c r="AR145" s="72" t="n">
        <f aca="false">AR124-AR133</f>
        <v>0</v>
      </c>
      <c r="AS145" s="72" t="n">
        <f aca="false">AS124-AS133</f>
        <v>0</v>
      </c>
      <c r="AT145" s="72" t="n">
        <f aca="false">AT124-AT133</f>
        <v>0</v>
      </c>
      <c r="AU145" s="72" t="n">
        <f aca="false">AU124-AU133</f>
        <v>0</v>
      </c>
      <c r="AV145" s="72" t="n">
        <f aca="false">AV124-AV133</f>
        <v>0</v>
      </c>
      <c r="AW145" s="72" t="n">
        <f aca="false">AW124-AW133</f>
        <v>0</v>
      </c>
      <c r="AX145" s="72" t="n">
        <f aca="false">AX124-AX133</f>
        <v>0</v>
      </c>
      <c r="AY145" s="72" t="n">
        <f aca="false">AY124-AY133</f>
        <v>0</v>
      </c>
      <c r="AZ145" s="72" t="n">
        <f aca="false">AZ124-AZ133</f>
        <v>0</v>
      </c>
      <c r="BA145" s="32" t="n">
        <f aca="false">SUM(BB145:BE145)</f>
        <v>0</v>
      </c>
      <c r="BB145" s="32" t="n">
        <f aca="false">SUM(BF145:BH145)</f>
        <v>0</v>
      </c>
      <c r="BC145" s="32" t="n">
        <f aca="false">SUM(BI145:BK145)</f>
        <v>0</v>
      </c>
      <c r="BD145" s="32" t="n">
        <f aca="false">SUM(BL145:BN145)</f>
        <v>0</v>
      </c>
      <c r="BE145" s="32" t="n">
        <f aca="false">SUM(BO145:BQ145)</f>
        <v>0</v>
      </c>
      <c r="BF145" s="32" t="n">
        <f aca="false">BF124-BF133</f>
        <v>0</v>
      </c>
      <c r="BG145" s="32" t="n">
        <f aca="false">BG124-BG133</f>
        <v>0</v>
      </c>
      <c r="BH145" s="32" t="n">
        <f aca="false">BH124-BH133</f>
        <v>0</v>
      </c>
      <c r="BI145" s="32" t="n">
        <f aca="false">BI124-BI133</f>
        <v>0</v>
      </c>
      <c r="BJ145" s="32" t="n">
        <f aca="false">BJ124-BJ133</f>
        <v>0</v>
      </c>
      <c r="BK145" s="32" t="n">
        <f aca="false">BK124-BK133</f>
        <v>0</v>
      </c>
      <c r="BL145" s="32" t="n">
        <f aca="false">BL124-BL133</f>
        <v>0</v>
      </c>
      <c r="BM145" s="32" t="n">
        <f aca="false">BM124-BM133</f>
        <v>0</v>
      </c>
      <c r="BN145" s="32" t="n">
        <f aca="false">BN124-BN133</f>
        <v>0</v>
      </c>
      <c r="BO145" s="32" t="n">
        <f aca="false">BO124-BO133</f>
        <v>0</v>
      </c>
      <c r="BP145" s="32" t="n">
        <f aca="false">BP124-BP133</f>
        <v>0</v>
      </c>
      <c r="BQ145" s="32" t="n">
        <f aca="false">BQ124-BQ133</f>
        <v>0</v>
      </c>
      <c r="BR145" s="60" t="n">
        <f aca="false">IF(N145=0,0,BA145/N145%)</f>
        <v>0</v>
      </c>
      <c r="BS145" s="60" t="n">
        <f aca="false">BA145-AJ145</f>
        <v>0</v>
      </c>
      <c r="BT145" s="26"/>
      <c r="BU145" s="26"/>
      <c r="BV145" s="26"/>
      <c r="BW145" s="26"/>
      <c r="BX145" s="26"/>
      <c r="BY145" s="26"/>
      <c r="BZ145" s="26"/>
    </row>
    <row r="146" s="17" customFormat="true" ht="15" hidden="false" customHeight="true" outlineLevel="0" collapsed="false">
      <c r="A146" s="16"/>
      <c r="B146" s="16"/>
      <c r="C146" s="16"/>
      <c r="D146" s="16"/>
      <c r="E146" s="16"/>
      <c r="G146" s="35" t="s">
        <v>143</v>
      </c>
      <c r="H146" s="36" t="s">
        <v>100</v>
      </c>
      <c r="I146" s="20" t="s">
        <v>87</v>
      </c>
      <c r="J146" s="59" t="n">
        <f aca="false">J147+J156</f>
        <v>5935.727</v>
      </c>
      <c r="K146" s="59" t="n">
        <f aca="false">K147+K156</f>
        <v>8937.733</v>
      </c>
      <c r="L146" s="59" t="n">
        <f aca="false">L147+L156</f>
        <v>7593</v>
      </c>
      <c r="M146" s="59" t="n">
        <f aca="false">M147+M156</f>
        <v>7906.307</v>
      </c>
      <c r="N146" s="59" t="n">
        <f aca="false">SUM(O146:R146)</f>
        <v>8867</v>
      </c>
      <c r="O146" s="59" t="n">
        <f aca="false">O147+O156</f>
        <v>4353</v>
      </c>
      <c r="P146" s="59" t="n">
        <f aca="false">P147+P156</f>
        <v>491</v>
      </c>
      <c r="Q146" s="59" t="n">
        <f aca="false">Q147+Q156</f>
        <v>0</v>
      </c>
      <c r="R146" s="59" t="n">
        <f aca="false">R147+R156</f>
        <v>4023</v>
      </c>
      <c r="S146" s="59" t="n">
        <f aca="false">SUM(T146:W146)</f>
        <v>8081.095</v>
      </c>
      <c r="T146" s="59" t="n">
        <f aca="false">SUM(X146:Z146)</f>
        <v>3567.095</v>
      </c>
      <c r="U146" s="59" t="n">
        <f aca="false">SUM(AA146:AC146)</f>
        <v>491</v>
      </c>
      <c r="V146" s="59" t="n">
        <f aca="false">SUM(AD146:AF146)</f>
        <v>0</v>
      </c>
      <c r="W146" s="59" t="n">
        <f aca="false">SUM(AG146:AI146)</f>
        <v>4023</v>
      </c>
      <c r="X146" s="59" t="n">
        <f aca="false">X147+X156</f>
        <v>1471.792</v>
      </c>
      <c r="Y146" s="59" t="n">
        <f aca="false">Y147+Y156</f>
        <v>1184.303</v>
      </c>
      <c r="Z146" s="59" t="n">
        <f aca="false">Z147+Z156</f>
        <v>911</v>
      </c>
      <c r="AA146" s="59" t="n">
        <f aca="false">AA147+AA156</f>
        <v>491</v>
      </c>
      <c r="AB146" s="59" t="n">
        <f aca="false">AB147+AB156</f>
        <v>0</v>
      </c>
      <c r="AC146" s="59" t="n">
        <f aca="false">AC147+AC156</f>
        <v>0</v>
      </c>
      <c r="AD146" s="59" t="n">
        <f aca="false">AD147+AD156</f>
        <v>0</v>
      </c>
      <c r="AE146" s="59" t="n">
        <f aca="false">AE147+AE156</f>
        <v>0</v>
      </c>
      <c r="AF146" s="59" t="n">
        <f aca="false">AF147+AF156</f>
        <v>0</v>
      </c>
      <c r="AG146" s="59" t="n">
        <f aca="false">AG147+AG156</f>
        <v>636</v>
      </c>
      <c r="AH146" s="59" t="n">
        <f aca="false">AH147+AH156</f>
        <v>1613</v>
      </c>
      <c r="AI146" s="59" t="n">
        <f aca="false">AI147+AI156</f>
        <v>1774</v>
      </c>
      <c r="AJ146" s="59" t="n">
        <f aca="false">SUM(AK146:AN146)</f>
        <v>8866.99916</v>
      </c>
      <c r="AK146" s="59" t="n">
        <f aca="false">SUM(AO146:AQ146)</f>
        <v>4722.89416</v>
      </c>
      <c r="AL146" s="59" t="n">
        <f aca="false">SUM(AR146:AT146)</f>
        <v>369</v>
      </c>
      <c r="AM146" s="59" t="n">
        <f aca="false">SUM(AU146:AW146)</f>
        <v>0</v>
      </c>
      <c r="AN146" s="59" t="n">
        <f aca="false">SUM(AX146:AZ146)</f>
        <v>3775.105</v>
      </c>
      <c r="AO146" s="59" t="n">
        <f aca="false">AO147+AO156</f>
        <v>2024.89416</v>
      </c>
      <c r="AP146" s="59" t="n">
        <f aca="false">AP147+AP156</f>
        <v>1710</v>
      </c>
      <c r="AQ146" s="59" t="n">
        <f aca="false">AQ147+AQ156</f>
        <v>988</v>
      </c>
      <c r="AR146" s="59" t="n">
        <f aca="false">AR147+AR156</f>
        <v>369</v>
      </c>
      <c r="AS146" s="59" t="n">
        <f aca="false">AS147+AS156</f>
        <v>0</v>
      </c>
      <c r="AT146" s="59" t="n">
        <f aca="false">AT147+AT156</f>
        <v>0</v>
      </c>
      <c r="AU146" s="59" t="n">
        <f aca="false">AU147+AU156</f>
        <v>0</v>
      </c>
      <c r="AV146" s="59" t="n">
        <f aca="false">AV147+AV156</f>
        <v>0</v>
      </c>
      <c r="AW146" s="59" t="n">
        <f aca="false">AW147+AW156</f>
        <v>0</v>
      </c>
      <c r="AX146" s="59" t="n">
        <f aca="false">AX147+AX156</f>
        <v>597.105</v>
      </c>
      <c r="AY146" s="59" t="n">
        <f aca="false">AY147+AY156</f>
        <v>1513</v>
      </c>
      <c r="AZ146" s="59" t="n">
        <f aca="false">AZ147+AZ156</f>
        <v>1665</v>
      </c>
      <c r="BA146" s="26" t="n">
        <f aca="false">SUM(BB146:BE146)</f>
        <v>0</v>
      </c>
      <c r="BB146" s="26" t="n">
        <f aca="false">SUM(BF146:BH146)</f>
        <v>0</v>
      </c>
      <c r="BC146" s="26" t="n">
        <f aca="false">SUM(BI146:BK146)</f>
        <v>0</v>
      </c>
      <c r="BD146" s="26" t="n">
        <f aca="false">SUM(BL146:BN146)</f>
        <v>0</v>
      </c>
      <c r="BE146" s="26" t="n">
        <f aca="false">SUM(BO146:BQ146)</f>
        <v>0</v>
      </c>
      <c r="BF146" s="26" t="n">
        <f aca="false">BF147+BF156</f>
        <v>0</v>
      </c>
      <c r="BG146" s="26" t="n">
        <f aca="false">BG147+BG156</f>
        <v>0</v>
      </c>
      <c r="BH146" s="26" t="n">
        <f aca="false">BH147+BH156</f>
        <v>0</v>
      </c>
      <c r="BI146" s="26" t="n">
        <f aca="false">BI147+BI156</f>
        <v>0</v>
      </c>
      <c r="BJ146" s="26" t="n">
        <f aca="false">BJ147+BJ156</f>
        <v>0</v>
      </c>
      <c r="BK146" s="26" t="n">
        <f aca="false">BK147+BK156</f>
        <v>0</v>
      </c>
      <c r="BL146" s="26" t="n">
        <f aca="false">BL147+BL156</f>
        <v>0</v>
      </c>
      <c r="BM146" s="26" t="n">
        <f aca="false">BM147+BM156</f>
        <v>0</v>
      </c>
      <c r="BN146" s="26" t="n">
        <f aca="false">BN147+BN156</f>
        <v>0</v>
      </c>
      <c r="BO146" s="26" t="n">
        <f aca="false">BO147+BO156</f>
        <v>0</v>
      </c>
      <c r="BP146" s="26" t="n">
        <f aca="false">BP147+BP156</f>
        <v>0</v>
      </c>
      <c r="BQ146" s="26" t="n">
        <f aca="false">BQ147+BQ156</f>
        <v>0</v>
      </c>
      <c r="BR146" s="60" t="n">
        <f aca="false">IF(N146=0,0,BA146/N146%)</f>
        <v>0</v>
      </c>
      <c r="BS146" s="60" t="n">
        <f aca="false">BA146-AJ146</f>
        <v>-8866.99916</v>
      </c>
      <c r="BT146" s="26"/>
      <c r="BU146" s="26"/>
      <c r="BV146" s="26"/>
      <c r="BW146" s="26"/>
      <c r="BX146" s="26"/>
      <c r="BY146" s="26"/>
      <c r="BZ146" s="26"/>
    </row>
    <row r="147" s="17" customFormat="true" ht="15" hidden="false" customHeight="true" outlineLevel="0" collapsed="false">
      <c r="A147" s="16"/>
      <c r="B147" s="16"/>
      <c r="C147" s="16"/>
      <c r="D147" s="16"/>
      <c r="E147" s="16"/>
      <c r="G147" s="37" t="s">
        <v>144</v>
      </c>
      <c r="H147" s="38" t="s">
        <v>102</v>
      </c>
      <c r="I147" s="20" t="s">
        <v>87</v>
      </c>
      <c r="J147" s="59" t="n">
        <f aca="false">J148+J149</f>
        <v>0</v>
      </c>
      <c r="K147" s="59" t="n">
        <f aca="false">K148+K149</f>
        <v>0</v>
      </c>
      <c r="L147" s="59" t="n">
        <f aca="false">L148+L149</f>
        <v>0</v>
      </c>
      <c r="M147" s="59" t="n">
        <f aca="false">M148+M149</f>
        <v>0</v>
      </c>
      <c r="N147" s="59" t="n">
        <f aca="false">SUM(O147:R147)</f>
        <v>0</v>
      </c>
      <c r="O147" s="59" t="n">
        <f aca="false">O148+O149</f>
        <v>0</v>
      </c>
      <c r="P147" s="59" t="n">
        <f aca="false">P148+P149</f>
        <v>0</v>
      </c>
      <c r="Q147" s="59" t="n">
        <f aca="false">Q148+Q149</f>
        <v>0</v>
      </c>
      <c r="R147" s="59" t="n">
        <f aca="false">R148+R149</f>
        <v>0</v>
      </c>
      <c r="S147" s="59" t="n">
        <f aca="false">SUM(T147:W147)</f>
        <v>0</v>
      </c>
      <c r="T147" s="59" t="n">
        <f aca="false">SUM(X147:Z147)</f>
        <v>0</v>
      </c>
      <c r="U147" s="59" t="n">
        <f aca="false">SUM(AA147:AC147)</f>
        <v>0</v>
      </c>
      <c r="V147" s="59" t="n">
        <f aca="false">SUM(AD147:AF147)</f>
        <v>0</v>
      </c>
      <c r="W147" s="59" t="n">
        <f aca="false">SUM(AG147:AI147)</f>
        <v>0</v>
      </c>
      <c r="X147" s="59" t="n">
        <f aca="false">X148+X149</f>
        <v>0</v>
      </c>
      <c r="Y147" s="59" t="n">
        <f aca="false">Y148+Y149</f>
        <v>0</v>
      </c>
      <c r="Z147" s="59" t="n">
        <f aca="false">Z148+Z149</f>
        <v>0</v>
      </c>
      <c r="AA147" s="59" t="n">
        <f aca="false">AA148+AA149</f>
        <v>0</v>
      </c>
      <c r="AB147" s="59" t="n">
        <f aca="false">AB148+AB149</f>
        <v>0</v>
      </c>
      <c r="AC147" s="59" t="n">
        <f aca="false">AC148+AC149</f>
        <v>0</v>
      </c>
      <c r="AD147" s="59" t="n">
        <f aca="false">AD148+AD149</f>
        <v>0</v>
      </c>
      <c r="AE147" s="59" t="n">
        <f aca="false">AE148+AE149</f>
        <v>0</v>
      </c>
      <c r="AF147" s="59" t="n">
        <f aca="false">AF148+AF149</f>
        <v>0</v>
      </c>
      <c r="AG147" s="59" t="n">
        <f aca="false">AG148+AG149</f>
        <v>0</v>
      </c>
      <c r="AH147" s="59" t="n">
        <f aca="false">AH148+AH149</f>
        <v>0</v>
      </c>
      <c r="AI147" s="59" t="n">
        <f aca="false">AI148+AI149</f>
        <v>0</v>
      </c>
      <c r="AJ147" s="59" t="n">
        <f aca="false">SUM(AK147:AN147)</f>
        <v>0</v>
      </c>
      <c r="AK147" s="59" t="n">
        <f aca="false">SUM(AO147:AQ147)</f>
        <v>0</v>
      </c>
      <c r="AL147" s="59" t="n">
        <f aca="false">SUM(AR147:AT147)</f>
        <v>0</v>
      </c>
      <c r="AM147" s="59" t="n">
        <f aca="false">SUM(AU147:AW147)</f>
        <v>0</v>
      </c>
      <c r="AN147" s="59" t="n">
        <f aca="false">SUM(AX147:AZ147)</f>
        <v>0</v>
      </c>
      <c r="AO147" s="59" t="n">
        <f aca="false">AO148+AO149</f>
        <v>0</v>
      </c>
      <c r="AP147" s="59" t="n">
        <f aca="false">AP148+AP149</f>
        <v>0</v>
      </c>
      <c r="AQ147" s="59" t="n">
        <f aca="false">AQ148+AQ149</f>
        <v>0</v>
      </c>
      <c r="AR147" s="59" t="n">
        <f aca="false">AR148+AR149</f>
        <v>0</v>
      </c>
      <c r="AS147" s="59" t="n">
        <f aca="false">AS148+AS149</f>
        <v>0</v>
      </c>
      <c r="AT147" s="59" t="n">
        <f aca="false">AT148+AT149</f>
        <v>0</v>
      </c>
      <c r="AU147" s="59" t="n">
        <f aca="false">AU148+AU149</f>
        <v>0</v>
      </c>
      <c r="AV147" s="59" t="n">
        <f aca="false">AV148+AV149</f>
        <v>0</v>
      </c>
      <c r="AW147" s="59" t="n">
        <f aca="false">AW148+AW149</f>
        <v>0</v>
      </c>
      <c r="AX147" s="59" t="n">
        <f aca="false">AX148+AX149</f>
        <v>0</v>
      </c>
      <c r="AY147" s="59" t="n">
        <f aca="false">AY148+AY149</f>
        <v>0</v>
      </c>
      <c r="AZ147" s="59" t="n">
        <f aca="false">AZ148+AZ149</f>
        <v>0</v>
      </c>
      <c r="BA147" s="26" t="n">
        <f aca="false">SUM(BB147:BE147)</f>
        <v>0</v>
      </c>
      <c r="BB147" s="26" t="n">
        <f aca="false">SUM(BF147:BH147)</f>
        <v>0</v>
      </c>
      <c r="BC147" s="26" t="n">
        <f aca="false">SUM(BI147:BK147)</f>
        <v>0</v>
      </c>
      <c r="BD147" s="26" t="n">
        <f aca="false">SUM(BL147:BN147)</f>
        <v>0</v>
      </c>
      <c r="BE147" s="26" t="n">
        <f aca="false">SUM(BO147:BQ147)</f>
        <v>0</v>
      </c>
      <c r="BF147" s="26" t="n">
        <f aca="false">BF148+BF149</f>
        <v>0</v>
      </c>
      <c r="BG147" s="26" t="n">
        <f aca="false">BG148+BG149</f>
        <v>0</v>
      </c>
      <c r="BH147" s="26" t="n">
        <f aca="false">BH148+BH149</f>
        <v>0</v>
      </c>
      <c r="BI147" s="26" t="n">
        <f aca="false">BI148+BI149</f>
        <v>0</v>
      </c>
      <c r="BJ147" s="26" t="n">
        <f aca="false">BJ148+BJ149</f>
        <v>0</v>
      </c>
      <c r="BK147" s="26" t="n">
        <f aca="false">BK148+BK149</f>
        <v>0</v>
      </c>
      <c r="BL147" s="26" t="n">
        <f aca="false">BL148+BL149</f>
        <v>0</v>
      </c>
      <c r="BM147" s="26" t="n">
        <f aca="false">BM148+BM149</f>
        <v>0</v>
      </c>
      <c r="BN147" s="26" t="n">
        <f aca="false">BN148+BN149</f>
        <v>0</v>
      </c>
      <c r="BO147" s="26" t="n">
        <f aca="false">BO148+BO149</f>
        <v>0</v>
      </c>
      <c r="BP147" s="26" t="n">
        <f aca="false">BP148+BP149</f>
        <v>0</v>
      </c>
      <c r="BQ147" s="26" t="n">
        <f aca="false">BQ148+BQ149</f>
        <v>0</v>
      </c>
      <c r="BR147" s="60" t="n">
        <f aca="false">IF(N147=0,0,BA147/N147%)</f>
        <v>0</v>
      </c>
      <c r="BS147" s="60" t="n">
        <f aca="false">BA147-AJ147</f>
        <v>0</v>
      </c>
      <c r="BT147" s="26"/>
      <c r="BU147" s="26"/>
      <c r="BV147" s="26"/>
      <c r="BW147" s="26"/>
      <c r="BX147" s="26"/>
      <c r="BY147" s="26"/>
      <c r="BZ147" s="26"/>
    </row>
    <row r="148" customFormat="false" ht="15" hidden="false" customHeight="true" outlineLevel="0" collapsed="false">
      <c r="D148" s="1" t="s">
        <v>92</v>
      </c>
      <c r="E148" s="1" t="n">
        <v>1</v>
      </c>
      <c r="G148" s="29" t="str">
        <f aca="false">G147 &amp; ".0.1"</f>
        <v>8.1.1.0.1</v>
      </c>
      <c r="H148" s="39" t="s">
        <v>92</v>
      </c>
      <c r="I148" s="29" t="s">
        <v>87</v>
      </c>
      <c r="J148" s="71" t="n">
        <v>0</v>
      </c>
      <c r="K148" s="71" t="n">
        <v>0</v>
      </c>
      <c r="L148" s="71" t="n">
        <v>0</v>
      </c>
      <c r="M148" s="71" t="n">
        <v>0</v>
      </c>
      <c r="N148" s="72" t="n">
        <f aca="false">SUM(O148:R148)</f>
        <v>0</v>
      </c>
      <c r="O148" s="71" t="n">
        <v>0</v>
      </c>
      <c r="P148" s="71" t="n">
        <v>0</v>
      </c>
      <c r="Q148" s="71" t="n">
        <v>0</v>
      </c>
      <c r="R148" s="71" t="n">
        <v>0</v>
      </c>
      <c r="S148" s="73" t="n">
        <f aca="false">SUM(T148:W148)</f>
        <v>0</v>
      </c>
      <c r="T148" s="72" t="n">
        <f aca="false">SUM(X148:Z148)</f>
        <v>0</v>
      </c>
      <c r="U148" s="72" t="n">
        <f aca="false">SUM(AA148:AC148)</f>
        <v>0</v>
      </c>
      <c r="V148" s="72" t="n">
        <f aca="false">SUM(AD148:AF148)</f>
        <v>0</v>
      </c>
      <c r="W148" s="72" t="n">
        <f aca="false">SUM(AG148:AI148)</f>
        <v>0</v>
      </c>
      <c r="X148" s="71" t="n">
        <v>0</v>
      </c>
      <c r="Y148" s="71" t="n">
        <v>0</v>
      </c>
      <c r="Z148" s="71" t="n">
        <v>0</v>
      </c>
      <c r="AA148" s="71" t="n">
        <v>0</v>
      </c>
      <c r="AB148" s="71" t="n">
        <v>0</v>
      </c>
      <c r="AC148" s="71" t="n">
        <v>0</v>
      </c>
      <c r="AD148" s="71" t="n">
        <v>0</v>
      </c>
      <c r="AE148" s="71" t="n">
        <v>0</v>
      </c>
      <c r="AF148" s="71" t="n">
        <v>0</v>
      </c>
      <c r="AG148" s="71" t="n">
        <v>0</v>
      </c>
      <c r="AH148" s="71" t="n">
        <v>0</v>
      </c>
      <c r="AI148" s="71" t="n">
        <v>0</v>
      </c>
      <c r="AJ148" s="73" t="n">
        <f aca="false">SUM(AK148:AN148)</f>
        <v>0</v>
      </c>
      <c r="AK148" s="72" t="n">
        <f aca="false">SUM(AO148:AQ148)</f>
        <v>0</v>
      </c>
      <c r="AL148" s="72" t="n">
        <f aca="false">SUM(AR148:AT148)</f>
        <v>0</v>
      </c>
      <c r="AM148" s="72" t="n">
        <f aca="false">SUM(AU148:AW148)</f>
        <v>0</v>
      </c>
      <c r="AN148" s="72" t="n">
        <f aca="false">SUM(AX148:AZ148)</f>
        <v>0</v>
      </c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32" t="n">
        <f aca="false">SUM(BB148:BE148)</f>
        <v>0</v>
      </c>
      <c r="BB148" s="32" t="n">
        <f aca="false">SUM(BF148:BH148)</f>
        <v>0</v>
      </c>
      <c r="BC148" s="32" t="n">
        <f aca="false">SUM(BI148:BK148)</f>
        <v>0</v>
      </c>
      <c r="BD148" s="32" t="n">
        <f aca="false">SUM(BL148:BN148)</f>
        <v>0</v>
      </c>
      <c r="BE148" s="32" t="n">
        <f aca="false">SUM(BO148:BQ148)</f>
        <v>0</v>
      </c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60" t="n">
        <f aca="false">IF(N148=0,0,BA148/N148%)</f>
        <v>0</v>
      </c>
      <c r="BS148" s="60" t="n">
        <f aca="false">BA148-AJ148</f>
        <v>0</v>
      </c>
      <c r="BT148" s="26"/>
      <c r="BU148" s="26"/>
      <c r="BV148" s="26"/>
      <c r="BW148" s="26"/>
      <c r="BX148" s="26"/>
      <c r="BY148" s="26"/>
      <c r="BZ148" s="26"/>
    </row>
    <row r="149" customFormat="false" ht="15" hidden="false" customHeight="true" outlineLevel="0" collapsed="false">
      <c r="E149" s="1" t="n">
        <v>2</v>
      </c>
      <c r="G149" s="29" t="str">
        <f aca="false">G147 &amp; ".0.2"</f>
        <v>8.1.1.0.2</v>
      </c>
      <c r="H149" s="39" t="s">
        <v>93</v>
      </c>
      <c r="I149" s="29" t="s">
        <v>87</v>
      </c>
      <c r="J149" s="72" t="n">
        <f aca="false">SUM(J150:J151)</f>
        <v>0</v>
      </c>
      <c r="K149" s="72" t="n">
        <f aca="false">SUM(K150:K151)</f>
        <v>0</v>
      </c>
      <c r="L149" s="72" t="n">
        <f aca="false">SUM(L150:L151)</f>
        <v>0</v>
      </c>
      <c r="M149" s="72" t="n">
        <f aca="false">SUM(M150:M151)</f>
        <v>0</v>
      </c>
      <c r="N149" s="72" t="n">
        <f aca="false">SUM(O149:R149)</f>
        <v>0</v>
      </c>
      <c r="O149" s="72" t="n">
        <f aca="false">SUM(O150:O151)</f>
        <v>0</v>
      </c>
      <c r="P149" s="72" t="n">
        <f aca="false">SUM(P150:P151)</f>
        <v>0</v>
      </c>
      <c r="Q149" s="72" t="n">
        <f aca="false">SUM(Q150:Q151)</f>
        <v>0</v>
      </c>
      <c r="R149" s="72" t="n">
        <f aca="false">SUM(R150:R151)</f>
        <v>0</v>
      </c>
      <c r="S149" s="73" t="n">
        <f aca="false">SUM(T149:W149)</f>
        <v>0</v>
      </c>
      <c r="T149" s="72" t="n">
        <f aca="false">SUM(X149:Z149)</f>
        <v>0</v>
      </c>
      <c r="U149" s="72" t="n">
        <f aca="false">SUM(AA149:AC149)</f>
        <v>0</v>
      </c>
      <c r="V149" s="72" t="n">
        <f aca="false">SUM(AD149:AF149)</f>
        <v>0</v>
      </c>
      <c r="W149" s="72" t="n">
        <f aca="false">SUM(AG149:AI149)</f>
        <v>0</v>
      </c>
      <c r="X149" s="72" t="n">
        <f aca="false">SUM(X150:X151)</f>
        <v>0</v>
      </c>
      <c r="Y149" s="72" t="n">
        <f aca="false">SUM(Y150:Y151)</f>
        <v>0</v>
      </c>
      <c r="Z149" s="72" t="n">
        <f aca="false">SUM(Z150:Z151)</f>
        <v>0</v>
      </c>
      <c r="AA149" s="72" t="n">
        <f aca="false">SUM(AA150:AA151)</f>
        <v>0</v>
      </c>
      <c r="AB149" s="72" t="n">
        <f aca="false">SUM(AB150:AB151)</f>
        <v>0</v>
      </c>
      <c r="AC149" s="72" t="n">
        <f aca="false">SUM(AC150:AC151)</f>
        <v>0</v>
      </c>
      <c r="AD149" s="72" t="n">
        <f aca="false">SUM(AD150:AD151)</f>
        <v>0</v>
      </c>
      <c r="AE149" s="72" t="n">
        <f aca="false">SUM(AE150:AE151)</f>
        <v>0</v>
      </c>
      <c r="AF149" s="72" t="n">
        <f aca="false">SUM(AF150:AF151)</f>
        <v>0</v>
      </c>
      <c r="AG149" s="72" t="n">
        <f aca="false">SUM(AG150:AG151)</f>
        <v>0</v>
      </c>
      <c r="AH149" s="72" t="n">
        <f aca="false">SUM(AH150:AH151)</f>
        <v>0</v>
      </c>
      <c r="AI149" s="72" t="n">
        <f aca="false">SUM(AI150:AI151)</f>
        <v>0</v>
      </c>
      <c r="AJ149" s="73" t="n">
        <f aca="false">SUM(AK149:AN149)</f>
        <v>0</v>
      </c>
      <c r="AK149" s="72" t="n">
        <f aca="false">SUM(AO149:AQ149)</f>
        <v>0</v>
      </c>
      <c r="AL149" s="72" t="n">
        <f aca="false">SUM(AR149:AT149)</f>
        <v>0</v>
      </c>
      <c r="AM149" s="72" t="n">
        <f aca="false">SUM(AU149:AW149)</f>
        <v>0</v>
      </c>
      <c r="AN149" s="72" t="n">
        <f aca="false">SUM(AX149:AZ149)</f>
        <v>0</v>
      </c>
      <c r="AO149" s="72" t="n">
        <f aca="false">SUM(AO150:AO151)</f>
        <v>0</v>
      </c>
      <c r="AP149" s="72" t="n">
        <f aca="false">SUM(AP150:AP151)</f>
        <v>0</v>
      </c>
      <c r="AQ149" s="72" t="n">
        <f aca="false">SUM(AQ150:AQ151)</f>
        <v>0</v>
      </c>
      <c r="AR149" s="72" t="n">
        <f aca="false">SUM(AR150:AR151)</f>
        <v>0</v>
      </c>
      <c r="AS149" s="72" t="n">
        <f aca="false">SUM(AS150:AS151)</f>
        <v>0</v>
      </c>
      <c r="AT149" s="72" t="n">
        <f aca="false">SUM(AT150:AT151)</f>
        <v>0</v>
      </c>
      <c r="AU149" s="72" t="n">
        <f aca="false">SUM(AU150:AU151)</f>
        <v>0</v>
      </c>
      <c r="AV149" s="72" t="n">
        <f aca="false">SUM(AV150:AV151)</f>
        <v>0</v>
      </c>
      <c r="AW149" s="72" t="n">
        <f aca="false">SUM(AW150:AW151)</f>
        <v>0</v>
      </c>
      <c r="AX149" s="72" t="n">
        <f aca="false">SUM(AX150:AX151)</f>
        <v>0</v>
      </c>
      <c r="AY149" s="72" t="n">
        <f aca="false">SUM(AY150:AY151)</f>
        <v>0</v>
      </c>
      <c r="AZ149" s="72" t="n">
        <f aca="false">SUM(AZ150:AZ151)</f>
        <v>0</v>
      </c>
      <c r="BA149" s="32" t="n">
        <f aca="false">SUM(BB149:BE149)</f>
        <v>0</v>
      </c>
      <c r="BB149" s="32" t="n">
        <f aca="false">SUM(BF149:BH149)</f>
        <v>0</v>
      </c>
      <c r="BC149" s="32" t="n">
        <f aca="false">SUM(BI149:BK149)</f>
        <v>0</v>
      </c>
      <c r="BD149" s="32" t="n">
        <f aca="false">SUM(BL149:BN149)</f>
        <v>0</v>
      </c>
      <c r="BE149" s="32" t="n">
        <f aca="false">SUM(BO149:BQ149)</f>
        <v>0</v>
      </c>
      <c r="BF149" s="32" t="n">
        <f aca="false">SUM(BF150:BF151)</f>
        <v>0</v>
      </c>
      <c r="BG149" s="32" t="n">
        <f aca="false">SUM(BG150:BG151)</f>
        <v>0</v>
      </c>
      <c r="BH149" s="32" t="n">
        <f aca="false">SUM(BH150:BH151)</f>
        <v>0</v>
      </c>
      <c r="BI149" s="32" t="n">
        <f aca="false">SUM(BI150:BI151)</f>
        <v>0</v>
      </c>
      <c r="BJ149" s="32" t="n">
        <f aca="false">SUM(BJ150:BJ151)</f>
        <v>0</v>
      </c>
      <c r="BK149" s="32" t="n">
        <f aca="false">SUM(BK150:BK151)</f>
        <v>0</v>
      </c>
      <c r="BL149" s="32" t="n">
        <f aca="false">SUM(BL150:BL151)</f>
        <v>0</v>
      </c>
      <c r="BM149" s="32" t="n">
        <f aca="false">SUM(BM150:BM151)</f>
        <v>0</v>
      </c>
      <c r="BN149" s="32" t="n">
        <f aca="false">SUM(BN150:BN151)</f>
        <v>0</v>
      </c>
      <c r="BO149" s="32" t="n">
        <f aca="false">SUM(BO150:BO151)</f>
        <v>0</v>
      </c>
      <c r="BP149" s="32" t="n">
        <f aca="false">SUM(BP150:BP151)</f>
        <v>0</v>
      </c>
      <c r="BQ149" s="32" t="n">
        <f aca="false">SUM(BQ150:BQ151)</f>
        <v>0</v>
      </c>
      <c r="BR149" s="60" t="n">
        <f aca="false">IF(N149=0,0,BA149/N149%)</f>
        <v>0</v>
      </c>
      <c r="BS149" s="60" t="n">
        <f aca="false">BA149-AJ149</f>
        <v>0</v>
      </c>
      <c r="BT149" s="26"/>
      <c r="BU149" s="26"/>
      <c r="BV149" s="26"/>
      <c r="BW149" s="26"/>
      <c r="BX149" s="26"/>
      <c r="BY149" s="26"/>
      <c r="BZ149" s="26"/>
    </row>
    <row r="150" customFormat="false" ht="15" hidden="false" customHeight="true" outlineLevel="0" collapsed="false">
      <c r="D150" s="1" t="s">
        <v>94</v>
      </c>
      <c r="E150" s="1" t="n">
        <v>3</v>
      </c>
      <c r="G150" s="29" t="str">
        <f aca="false">G149 &amp; ".1"</f>
        <v>8.1.1.0.2.1</v>
      </c>
      <c r="H150" s="40" t="s">
        <v>94</v>
      </c>
      <c r="I150" s="29" t="s">
        <v>87</v>
      </c>
      <c r="J150" s="71" t="n">
        <v>0</v>
      </c>
      <c r="K150" s="71" t="n">
        <v>0</v>
      </c>
      <c r="L150" s="71" t="n">
        <v>0</v>
      </c>
      <c r="M150" s="71" t="n">
        <v>0</v>
      </c>
      <c r="N150" s="72" t="n">
        <f aca="false">SUM(O150:R150)</f>
        <v>0</v>
      </c>
      <c r="O150" s="71" t="n">
        <v>0</v>
      </c>
      <c r="P150" s="71" t="n">
        <v>0</v>
      </c>
      <c r="Q150" s="71" t="n">
        <v>0</v>
      </c>
      <c r="R150" s="71" t="n">
        <v>0</v>
      </c>
      <c r="S150" s="73" t="n">
        <f aca="false">SUM(T150:W150)</f>
        <v>0</v>
      </c>
      <c r="T150" s="72" t="n">
        <f aca="false">SUM(X150:Z150)</f>
        <v>0</v>
      </c>
      <c r="U150" s="72" t="n">
        <f aca="false">SUM(AA150:AC150)</f>
        <v>0</v>
      </c>
      <c r="V150" s="72" t="n">
        <f aca="false">SUM(AD150:AF150)</f>
        <v>0</v>
      </c>
      <c r="W150" s="72" t="n">
        <f aca="false">SUM(AG150:AI150)</f>
        <v>0</v>
      </c>
      <c r="X150" s="71" t="n">
        <v>0</v>
      </c>
      <c r="Y150" s="71" t="n">
        <v>0</v>
      </c>
      <c r="Z150" s="71" t="n">
        <v>0</v>
      </c>
      <c r="AA150" s="71" t="n">
        <v>0</v>
      </c>
      <c r="AB150" s="71" t="n">
        <v>0</v>
      </c>
      <c r="AC150" s="71" t="n">
        <v>0</v>
      </c>
      <c r="AD150" s="71" t="n">
        <v>0</v>
      </c>
      <c r="AE150" s="71" t="n">
        <v>0</v>
      </c>
      <c r="AF150" s="71" t="n">
        <v>0</v>
      </c>
      <c r="AG150" s="71" t="n">
        <v>0</v>
      </c>
      <c r="AH150" s="71" t="n">
        <v>0</v>
      </c>
      <c r="AI150" s="71" t="n">
        <v>0</v>
      </c>
      <c r="AJ150" s="73" t="n">
        <f aca="false">SUM(AK150:AN150)</f>
        <v>0</v>
      </c>
      <c r="AK150" s="72" t="n">
        <f aca="false">SUM(AO150:AQ150)</f>
        <v>0</v>
      </c>
      <c r="AL150" s="72" t="n">
        <f aca="false">SUM(AR150:AT150)</f>
        <v>0</v>
      </c>
      <c r="AM150" s="72" t="n">
        <f aca="false">SUM(AU150:AW150)</f>
        <v>0</v>
      </c>
      <c r="AN150" s="72" t="n">
        <f aca="false">SUM(AX150:AZ150)</f>
        <v>0</v>
      </c>
      <c r="AO150" s="71" t="n">
        <v>0</v>
      </c>
      <c r="AP150" s="71" t="n">
        <v>0</v>
      </c>
      <c r="AQ150" s="71" t="n">
        <v>0</v>
      </c>
      <c r="AR150" s="71" t="n">
        <v>0</v>
      </c>
      <c r="AS150" s="71" t="n">
        <v>0</v>
      </c>
      <c r="AT150" s="71" t="n">
        <v>0</v>
      </c>
      <c r="AU150" s="71" t="n">
        <v>0</v>
      </c>
      <c r="AV150" s="71" t="n">
        <v>0</v>
      </c>
      <c r="AW150" s="71" t="n">
        <v>0</v>
      </c>
      <c r="AX150" s="71" t="n">
        <v>0</v>
      </c>
      <c r="AY150" s="71" t="n">
        <v>0</v>
      </c>
      <c r="AZ150" s="71" t="n">
        <v>0</v>
      </c>
      <c r="BA150" s="32" t="n">
        <f aca="false">SUM(BB150:BE150)</f>
        <v>0</v>
      </c>
      <c r="BB150" s="32" t="n">
        <f aca="false">SUM(BF150:BH150)</f>
        <v>0</v>
      </c>
      <c r="BC150" s="32" t="n">
        <f aca="false">SUM(BI150:BK150)</f>
        <v>0</v>
      </c>
      <c r="BD150" s="32" t="n">
        <f aca="false">SUM(BL150:BN150)</f>
        <v>0</v>
      </c>
      <c r="BE150" s="32" t="n">
        <f aca="false">SUM(BO150:BQ150)</f>
        <v>0</v>
      </c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60" t="n">
        <f aca="false">IF(N150=0,0,BA150/N150%)</f>
        <v>0</v>
      </c>
      <c r="BS150" s="60" t="n">
        <f aca="false">BA150-AJ150</f>
        <v>0</v>
      </c>
      <c r="BT150" s="26"/>
      <c r="BU150" s="26"/>
      <c r="BV150" s="26"/>
      <c r="BW150" s="26"/>
      <c r="BX150" s="26"/>
      <c r="BY150" s="26"/>
      <c r="BZ150" s="26"/>
    </row>
    <row r="151" customFormat="false" ht="15" hidden="false" customHeight="true" outlineLevel="0" collapsed="false">
      <c r="E151" s="1" t="n">
        <v>4</v>
      </c>
      <c r="G151" s="29" t="str">
        <f aca="false">G149 &amp; ".2"</f>
        <v>8.1.1.0.2.2</v>
      </c>
      <c r="H151" s="40" t="s">
        <v>95</v>
      </c>
      <c r="I151" s="29" t="s">
        <v>87</v>
      </c>
      <c r="J151" s="72" t="n">
        <f aca="false">SUM(J152:J155)</f>
        <v>0</v>
      </c>
      <c r="K151" s="72" t="n">
        <f aca="false">SUM(K152:K155)</f>
        <v>0</v>
      </c>
      <c r="L151" s="72" t="n">
        <f aca="false">SUM(L152:L155)</f>
        <v>0</v>
      </c>
      <c r="M151" s="72" t="n">
        <f aca="false">SUM(M152:M155)</f>
        <v>0</v>
      </c>
      <c r="N151" s="72" t="n">
        <f aca="false">SUM(O151:R151)</f>
        <v>0</v>
      </c>
      <c r="O151" s="72" t="n">
        <f aca="false">SUM(O152:O155)</f>
        <v>0</v>
      </c>
      <c r="P151" s="72" t="n">
        <f aca="false">SUM(P152:P155)</f>
        <v>0</v>
      </c>
      <c r="Q151" s="72" t="n">
        <f aca="false">SUM(Q152:Q155)</f>
        <v>0</v>
      </c>
      <c r="R151" s="72" t="n">
        <f aca="false">SUM(R152:R155)</f>
        <v>0</v>
      </c>
      <c r="S151" s="73" t="n">
        <f aca="false">SUM(T151:W151)</f>
        <v>0</v>
      </c>
      <c r="T151" s="72" t="n">
        <f aca="false">SUM(X151:Z151)</f>
        <v>0</v>
      </c>
      <c r="U151" s="72" t="n">
        <f aca="false">SUM(AA151:AC151)</f>
        <v>0</v>
      </c>
      <c r="V151" s="72" t="n">
        <f aca="false">SUM(AD151:AF151)</f>
        <v>0</v>
      </c>
      <c r="W151" s="72" t="n">
        <f aca="false">SUM(AG151:AI151)</f>
        <v>0</v>
      </c>
      <c r="X151" s="72" t="n">
        <f aca="false">SUM(X152:X155)</f>
        <v>0</v>
      </c>
      <c r="Y151" s="72" t="n">
        <f aca="false">SUM(Y152:Y155)</f>
        <v>0</v>
      </c>
      <c r="Z151" s="72" t="n">
        <f aca="false">SUM(Z152:Z155)</f>
        <v>0</v>
      </c>
      <c r="AA151" s="72" t="n">
        <f aca="false">SUM(AA152:AA155)</f>
        <v>0</v>
      </c>
      <c r="AB151" s="72" t="n">
        <f aca="false">SUM(AB152:AB155)</f>
        <v>0</v>
      </c>
      <c r="AC151" s="72" t="n">
        <f aca="false">SUM(AC152:AC155)</f>
        <v>0</v>
      </c>
      <c r="AD151" s="72" t="n">
        <f aca="false">SUM(AD152:AD155)</f>
        <v>0</v>
      </c>
      <c r="AE151" s="72" t="n">
        <f aca="false">SUM(AE152:AE155)</f>
        <v>0</v>
      </c>
      <c r="AF151" s="72" t="n">
        <f aca="false">SUM(AF152:AF155)</f>
        <v>0</v>
      </c>
      <c r="AG151" s="72" t="n">
        <f aca="false">SUM(AG152:AG155)</f>
        <v>0</v>
      </c>
      <c r="AH151" s="72" t="n">
        <f aca="false">SUM(AH152:AH155)</f>
        <v>0</v>
      </c>
      <c r="AI151" s="72" t="n">
        <f aca="false">SUM(AI152:AI155)</f>
        <v>0</v>
      </c>
      <c r="AJ151" s="73" t="n">
        <f aca="false">SUM(AK151:AN151)</f>
        <v>0</v>
      </c>
      <c r="AK151" s="72" t="n">
        <f aca="false">SUM(AO151:AQ151)</f>
        <v>0</v>
      </c>
      <c r="AL151" s="72" t="n">
        <f aca="false">SUM(AR151:AT151)</f>
        <v>0</v>
      </c>
      <c r="AM151" s="72" t="n">
        <f aca="false">SUM(AU151:AW151)</f>
        <v>0</v>
      </c>
      <c r="AN151" s="72" t="n">
        <f aca="false">SUM(AX151:AZ151)</f>
        <v>0</v>
      </c>
      <c r="AO151" s="72" t="n">
        <f aca="false">SUM(AO152:AO155)</f>
        <v>0</v>
      </c>
      <c r="AP151" s="72" t="n">
        <f aca="false">SUM(AP152:AP155)</f>
        <v>0</v>
      </c>
      <c r="AQ151" s="72" t="n">
        <f aca="false">SUM(AQ152:AQ155)</f>
        <v>0</v>
      </c>
      <c r="AR151" s="72" t="n">
        <f aca="false">SUM(AR152:AR155)</f>
        <v>0</v>
      </c>
      <c r="AS151" s="72" t="n">
        <f aca="false">SUM(AS152:AS155)</f>
        <v>0</v>
      </c>
      <c r="AT151" s="72" t="n">
        <f aca="false">SUM(AT152:AT155)</f>
        <v>0</v>
      </c>
      <c r="AU151" s="72" t="n">
        <f aca="false">SUM(AU152:AU155)</f>
        <v>0</v>
      </c>
      <c r="AV151" s="72" t="n">
        <f aca="false">SUM(AV152:AV155)</f>
        <v>0</v>
      </c>
      <c r="AW151" s="72" t="n">
        <f aca="false">SUM(AW152:AW155)</f>
        <v>0</v>
      </c>
      <c r="AX151" s="72" t="n">
        <f aca="false">SUM(AX152:AX155)</f>
        <v>0</v>
      </c>
      <c r="AY151" s="72" t="n">
        <f aca="false">SUM(AY152:AY155)</f>
        <v>0</v>
      </c>
      <c r="AZ151" s="72" t="n">
        <f aca="false">SUM(AZ152:AZ155)</f>
        <v>0</v>
      </c>
      <c r="BA151" s="32" t="n">
        <f aca="false">SUM(BB151:BE151)</f>
        <v>0</v>
      </c>
      <c r="BB151" s="32" t="n">
        <f aca="false">SUM(BF151:BH151)</f>
        <v>0</v>
      </c>
      <c r="BC151" s="32" t="n">
        <f aca="false">SUM(BI151:BK151)</f>
        <v>0</v>
      </c>
      <c r="BD151" s="32" t="n">
        <f aca="false">SUM(BL151:BN151)</f>
        <v>0</v>
      </c>
      <c r="BE151" s="32" t="n">
        <f aca="false">SUM(BO151:BQ151)</f>
        <v>0</v>
      </c>
      <c r="BF151" s="32" t="n">
        <f aca="false">SUM(BF152:BF155)</f>
        <v>0</v>
      </c>
      <c r="BG151" s="32" t="n">
        <f aca="false">SUM(BG152:BG155)</f>
        <v>0</v>
      </c>
      <c r="BH151" s="32" t="n">
        <f aca="false">SUM(BH152:BH155)</f>
        <v>0</v>
      </c>
      <c r="BI151" s="32" t="n">
        <f aca="false">SUM(BI152:BI155)</f>
        <v>0</v>
      </c>
      <c r="BJ151" s="32" t="n">
        <f aca="false">SUM(BJ152:BJ155)</f>
        <v>0</v>
      </c>
      <c r="BK151" s="32" t="n">
        <f aca="false">SUM(BK152:BK155)</f>
        <v>0</v>
      </c>
      <c r="BL151" s="32" t="n">
        <f aca="false">SUM(BL152:BL155)</f>
        <v>0</v>
      </c>
      <c r="BM151" s="32" t="n">
        <f aca="false">SUM(BM152:BM155)</f>
        <v>0</v>
      </c>
      <c r="BN151" s="32" t="n">
        <f aca="false">SUM(BN152:BN155)</f>
        <v>0</v>
      </c>
      <c r="BO151" s="32" t="n">
        <f aca="false">SUM(BO152:BO155)</f>
        <v>0</v>
      </c>
      <c r="BP151" s="32" t="n">
        <f aca="false">SUM(BP152:BP155)</f>
        <v>0</v>
      </c>
      <c r="BQ151" s="32" t="n">
        <f aca="false">SUM(BQ152:BQ155)</f>
        <v>0</v>
      </c>
      <c r="BR151" s="60" t="n">
        <f aca="false">IF(N151=0,0,BA151/N151%)</f>
        <v>0</v>
      </c>
      <c r="BS151" s="60" t="n">
        <f aca="false">BA151-AJ151</f>
        <v>0</v>
      </c>
      <c r="BT151" s="26"/>
      <c r="BU151" s="26"/>
      <c r="BV151" s="26"/>
      <c r="BW151" s="26"/>
      <c r="BX151" s="26"/>
      <c r="BY151" s="26"/>
      <c r="BZ151" s="26"/>
    </row>
    <row r="152" customFormat="false" ht="15" hidden="false" customHeight="true" outlineLevel="0" collapsed="false">
      <c r="D152" s="1" t="s">
        <v>103</v>
      </c>
      <c r="E152" s="1" t="n">
        <v>5</v>
      </c>
      <c r="G152" s="29" t="str">
        <f aca="false">G151 &amp; ".1"</f>
        <v>8.1.1.0.2.2.1</v>
      </c>
      <c r="H152" s="41" t="s">
        <v>96</v>
      </c>
      <c r="I152" s="29" t="s">
        <v>87</v>
      </c>
      <c r="J152" s="71" t="n">
        <v>0</v>
      </c>
      <c r="K152" s="71" t="n">
        <v>0</v>
      </c>
      <c r="L152" s="71" t="n">
        <v>0</v>
      </c>
      <c r="M152" s="71" t="n">
        <v>0</v>
      </c>
      <c r="N152" s="72" t="n">
        <f aca="false">SUM(O152:R152)</f>
        <v>0</v>
      </c>
      <c r="O152" s="71" t="n">
        <v>0</v>
      </c>
      <c r="P152" s="71" t="n">
        <v>0</v>
      </c>
      <c r="Q152" s="71" t="n">
        <v>0</v>
      </c>
      <c r="R152" s="71" t="n">
        <v>0</v>
      </c>
      <c r="S152" s="73" t="n">
        <f aca="false">SUM(T152:W152)</f>
        <v>0</v>
      </c>
      <c r="T152" s="72" t="n">
        <f aca="false">SUM(X152:Z152)</f>
        <v>0</v>
      </c>
      <c r="U152" s="72" t="n">
        <f aca="false">SUM(AA152:AC152)</f>
        <v>0</v>
      </c>
      <c r="V152" s="72" t="n">
        <f aca="false">SUM(AD152:AF152)</f>
        <v>0</v>
      </c>
      <c r="W152" s="72" t="n">
        <f aca="false">SUM(AG152:AI152)</f>
        <v>0</v>
      </c>
      <c r="X152" s="71" t="n">
        <v>0</v>
      </c>
      <c r="Y152" s="71" t="n">
        <v>0</v>
      </c>
      <c r="Z152" s="71" t="n">
        <v>0</v>
      </c>
      <c r="AA152" s="71" t="n">
        <v>0</v>
      </c>
      <c r="AB152" s="71" t="n">
        <v>0</v>
      </c>
      <c r="AC152" s="71" t="n">
        <v>0</v>
      </c>
      <c r="AD152" s="71" t="n">
        <v>0</v>
      </c>
      <c r="AE152" s="71" t="n">
        <v>0</v>
      </c>
      <c r="AF152" s="71" t="n">
        <v>0</v>
      </c>
      <c r="AG152" s="71" t="n">
        <v>0</v>
      </c>
      <c r="AH152" s="71" t="n">
        <v>0</v>
      </c>
      <c r="AI152" s="71" t="n">
        <v>0</v>
      </c>
      <c r="AJ152" s="73" t="n">
        <f aca="false">SUM(AK152:AN152)</f>
        <v>0</v>
      </c>
      <c r="AK152" s="72" t="n">
        <f aca="false">SUM(AO152:AQ152)</f>
        <v>0</v>
      </c>
      <c r="AL152" s="72" t="n">
        <f aca="false">SUM(AR152:AT152)</f>
        <v>0</v>
      </c>
      <c r="AM152" s="72" t="n">
        <f aca="false">SUM(AU152:AW152)</f>
        <v>0</v>
      </c>
      <c r="AN152" s="72" t="n">
        <f aca="false">SUM(AX152:AZ152)</f>
        <v>0</v>
      </c>
      <c r="AO152" s="71" t="n">
        <v>0</v>
      </c>
      <c r="AP152" s="71" t="n">
        <v>0</v>
      </c>
      <c r="AQ152" s="71" t="n">
        <v>0</v>
      </c>
      <c r="AR152" s="71" t="n">
        <v>0</v>
      </c>
      <c r="AS152" s="71" t="n">
        <v>0</v>
      </c>
      <c r="AT152" s="71" t="n">
        <v>0</v>
      </c>
      <c r="AU152" s="71" t="n">
        <v>0</v>
      </c>
      <c r="AV152" s="71" t="n">
        <v>0</v>
      </c>
      <c r="AW152" s="71" t="n">
        <v>0</v>
      </c>
      <c r="AX152" s="71" t="n">
        <v>0</v>
      </c>
      <c r="AY152" s="71" t="n">
        <v>0</v>
      </c>
      <c r="AZ152" s="71" t="n">
        <v>0</v>
      </c>
      <c r="BA152" s="32" t="n">
        <f aca="false">SUM(BB152:BE152)</f>
        <v>0</v>
      </c>
      <c r="BB152" s="32" t="n">
        <f aca="false">SUM(BF152:BH152)</f>
        <v>0</v>
      </c>
      <c r="BC152" s="32" t="n">
        <f aca="false">SUM(BI152:BK152)</f>
        <v>0</v>
      </c>
      <c r="BD152" s="32" t="n">
        <f aca="false">SUM(BL152:BN152)</f>
        <v>0</v>
      </c>
      <c r="BE152" s="32" t="n">
        <f aca="false">SUM(BO152:BQ152)</f>
        <v>0</v>
      </c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60" t="n">
        <f aca="false">IF(N152=0,0,BA152/N152%)</f>
        <v>0</v>
      </c>
      <c r="BS152" s="60" t="n">
        <f aca="false">BA152-AJ152</f>
        <v>0</v>
      </c>
      <c r="BT152" s="26"/>
      <c r="BU152" s="26"/>
      <c r="BV152" s="26"/>
      <c r="BW152" s="26"/>
      <c r="BX152" s="26"/>
      <c r="BY152" s="26"/>
      <c r="BZ152" s="26"/>
    </row>
    <row r="153" customFormat="false" ht="15" hidden="false" customHeight="true" outlineLevel="0" collapsed="false">
      <c r="D153" s="1" t="s">
        <v>104</v>
      </c>
      <c r="E153" s="1" t="n">
        <v>6</v>
      </c>
      <c r="G153" s="29" t="str">
        <f aca="false">G151 &amp; ".2"</f>
        <v>8.1.1.0.2.2.2</v>
      </c>
      <c r="H153" s="41" t="s">
        <v>97</v>
      </c>
      <c r="I153" s="29" t="s">
        <v>87</v>
      </c>
      <c r="J153" s="71" t="n">
        <v>0</v>
      </c>
      <c r="K153" s="71" t="n">
        <v>0</v>
      </c>
      <c r="L153" s="71" t="n">
        <v>0</v>
      </c>
      <c r="M153" s="71" t="n">
        <v>0</v>
      </c>
      <c r="N153" s="72" t="n">
        <f aca="false">SUM(O153:R153)</f>
        <v>0</v>
      </c>
      <c r="O153" s="71" t="n">
        <v>0</v>
      </c>
      <c r="P153" s="71" t="n">
        <v>0</v>
      </c>
      <c r="Q153" s="71" t="n">
        <v>0</v>
      </c>
      <c r="R153" s="71" t="n">
        <v>0</v>
      </c>
      <c r="S153" s="73" t="n">
        <f aca="false">SUM(T153:W153)</f>
        <v>0</v>
      </c>
      <c r="T153" s="72" t="n">
        <f aca="false">SUM(X153:Z153)</f>
        <v>0</v>
      </c>
      <c r="U153" s="72" t="n">
        <f aca="false">SUM(AA153:AC153)</f>
        <v>0</v>
      </c>
      <c r="V153" s="72" t="n">
        <f aca="false">SUM(AD153:AF153)</f>
        <v>0</v>
      </c>
      <c r="W153" s="72" t="n">
        <f aca="false">SUM(AG153:AI153)</f>
        <v>0</v>
      </c>
      <c r="X153" s="71" t="n">
        <v>0</v>
      </c>
      <c r="Y153" s="71" t="n">
        <v>0</v>
      </c>
      <c r="Z153" s="71" t="n">
        <v>0</v>
      </c>
      <c r="AA153" s="71" t="n">
        <v>0</v>
      </c>
      <c r="AB153" s="71" t="n">
        <v>0</v>
      </c>
      <c r="AC153" s="71" t="n">
        <v>0</v>
      </c>
      <c r="AD153" s="71" t="n">
        <v>0</v>
      </c>
      <c r="AE153" s="71" t="n">
        <v>0</v>
      </c>
      <c r="AF153" s="71" t="n">
        <v>0</v>
      </c>
      <c r="AG153" s="71" t="n">
        <v>0</v>
      </c>
      <c r="AH153" s="71" t="n">
        <v>0</v>
      </c>
      <c r="AI153" s="71" t="n">
        <v>0</v>
      </c>
      <c r="AJ153" s="73" t="n">
        <f aca="false">SUM(AK153:AN153)</f>
        <v>0</v>
      </c>
      <c r="AK153" s="72" t="n">
        <f aca="false">SUM(AO153:AQ153)</f>
        <v>0</v>
      </c>
      <c r="AL153" s="72" t="n">
        <f aca="false">SUM(AR153:AT153)</f>
        <v>0</v>
      </c>
      <c r="AM153" s="72" t="n">
        <f aca="false">SUM(AU153:AW153)</f>
        <v>0</v>
      </c>
      <c r="AN153" s="72" t="n">
        <f aca="false">SUM(AX153:AZ153)</f>
        <v>0</v>
      </c>
      <c r="AO153" s="71" t="n">
        <v>0</v>
      </c>
      <c r="AP153" s="71" t="n">
        <v>0</v>
      </c>
      <c r="AQ153" s="71" t="n">
        <v>0</v>
      </c>
      <c r="AR153" s="71" t="n">
        <v>0</v>
      </c>
      <c r="AS153" s="71" t="n">
        <v>0</v>
      </c>
      <c r="AT153" s="71" t="n">
        <v>0</v>
      </c>
      <c r="AU153" s="71" t="n">
        <v>0</v>
      </c>
      <c r="AV153" s="71" t="n">
        <v>0</v>
      </c>
      <c r="AW153" s="71" t="n">
        <v>0</v>
      </c>
      <c r="AX153" s="71" t="n">
        <v>0</v>
      </c>
      <c r="AY153" s="71" t="n">
        <v>0</v>
      </c>
      <c r="AZ153" s="71" t="n">
        <v>0</v>
      </c>
      <c r="BA153" s="32" t="n">
        <f aca="false">SUM(BB153:BE153)</f>
        <v>0</v>
      </c>
      <c r="BB153" s="32" t="n">
        <f aca="false">SUM(BF153:BH153)</f>
        <v>0</v>
      </c>
      <c r="BC153" s="32" t="n">
        <f aca="false">SUM(BI153:BK153)</f>
        <v>0</v>
      </c>
      <c r="BD153" s="32" t="n">
        <f aca="false">SUM(BL153:BN153)</f>
        <v>0</v>
      </c>
      <c r="BE153" s="32" t="n">
        <f aca="false">SUM(BO153:BQ153)</f>
        <v>0</v>
      </c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60" t="n">
        <f aca="false">IF(N153=0,0,BA153/N153%)</f>
        <v>0</v>
      </c>
      <c r="BS153" s="60" t="n">
        <f aca="false">BA153-AJ153</f>
        <v>0</v>
      </c>
      <c r="BT153" s="26"/>
      <c r="BU153" s="26"/>
      <c r="BV153" s="26"/>
      <c r="BW153" s="26"/>
      <c r="BX153" s="26"/>
      <c r="BY153" s="26"/>
      <c r="BZ153" s="26"/>
    </row>
    <row r="154" customFormat="false" ht="15" hidden="false" customHeight="true" outlineLevel="0" collapsed="false">
      <c r="D154" s="1" t="s">
        <v>105</v>
      </c>
      <c r="E154" s="1" t="n">
        <v>7</v>
      </c>
      <c r="G154" s="29" t="str">
        <f aca="false">G151 &amp; ".3"</f>
        <v>8.1.1.0.2.2.3</v>
      </c>
      <c r="H154" s="41" t="s">
        <v>98</v>
      </c>
      <c r="I154" s="29" t="s">
        <v>87</v>
      </c>
      <c r="J154" s="71" t="n">
        <v>0</v>
      </c>
      <c r="K154" s="71" t="n">
        <v>0</v>
      </c>
      <c r="L154" s="71" t="n">
        <v>0</v>
      </c>
      <c r="M154" s="71" t="n">
        <v>0</v>
      </c>
      <c r="N154" s="72" t="n">
        <f aca="false">SUM(O154:R154)</f>
        <v>0</v>
      </c>
      <c r="O154" s="71" t="n">
        <v>0</v>
      </c>
      <c r="P154" s="71" t="n">
        <v>0</v>
      </c>
      <c r="Q154" s="71" t="n">
        <v>0</v>
      </c>
      <c r="R154" s="71" t="n">
        <v>0</v>
      </c>
      <c r="S154" s="73" t="n">
        <f aca="false">SUM(T154:W154)</f>
        <v>0</v>
      </c>
      <c r="T154" s="72" t="n">
        <f aca="false">SUM(X154:Z154)</f>
        <v>0</v>
      </c>
      <c r="U154" s="72" t="n">
        <f aca="false">SUM(AA154:AC154)</f>
        <v>0</v>
      </c>
      <c r="V154" s="72" t="n">
        <f aca="false">SUM(AD154:AF154)</f>
        <v>0</v>
      </c>
      <c r="W154" s="72" t="n">
        <f aca="false">SUM(AG154:AI154)</f>
        <v>0</v>
      </c>
      <c r="X154" s="71" t="n">
        <v>0</v>
      </c>
      <c r="Y154" s="71" t="n">
        <v>0</v>
      </c>
      <c r="Z154" s="71" t="n">
        <v>0</v>
      </c>
      <c r="AA154" s="71" t="n">
        <v>0</v>
      </c>
      <c r="AB154" s="71" t="n">
        <v>0</v>
      </c>
      <c r="AC154" s="71" t="n">
        <v>0</v>
      </c>
      <c r="AD154" s="71" t="n">
        <v>0</v>
      </c>
      <c r="AE154" s="71" t="n">
        <v>0</v>
      </c>
      <c r="AF154" s="71" t="n">
        <v>0</v>
      </c>
      <c r="AG154" s="71" t="n">
        <v>0</v>
      </c>
      <c r="AH154" s="71" t="n">
        <v>0</v>
      </c>
      <c r="AI154" s="71" t="n">
        <v>0</v>
      </c>
      <c r="AJ154" s="73" t="n">
        <f aca="false">SUM(AK154:AN154)</f>
        <v>0</v>
      </c>
      <c r="AK154" s="72" t="n">
        <f aca="false">SUM(AO154:AQ154)</f>
        <v>0</v>
      </c>
      <c r="AL154" s="72" t="n">
        <f aca="false">SUM(AR154:AT154)</f>
        <v>0</v>
      </c>
      <c r="AM154" s="72" t="n">
        <f aca="false">SUM(AU154:AW154)</f>
        <v>0</v>
      </c>
      <c r="AN154" s="72" t="n">
        <f aca="false">SUM(AX154:AZ154)</f>
        <v>0</v>
      </c>
      <c r="AO154" s="71" t="n">
        <v>0</v>
      </c>
      <c r="AP154" s="71" t="n">
        <v>0</v>
      </c>
      <c r="AQ154" s="71" t="n">
        <v>0</v>
      </c>
      <c r="AR154" s="71" t="n">
        <v>0</v>
      </c>
      <c r="AS154" s="71" t="n">
        <v>0</v>
      </c>
      <c r="AT154" s="71" t="n">
        <v>0</v>
      </c>
      <c r="AU154" s="71" t="n">
        <v>0</v>
      </c>
      <c r="AV154" s="71" t="n">
        <v>0</v>
      </c>
      <c r="AW154" s="71" t="n">
        <v>0</v>
      </c>
      <c r="AX154" s="71" t="n">
        <v>0</v>
      </c>
      <c r="AY154" s="71" t="n">
        <v>0</v>
      </c>
      <c r="AZ154" s="71" t="n">
        <v>0</v>
      </c>
      <c r="BA154" s="32" t="n">
        <f aca="false">SUM(BB154:BE154)</f>
        <v>0</v>
      </c>
      <c r="BB154" s="32" t="n">
        <f aca="false">SUM(BF154:BH154)</f>
        <v>0</v>
      </c>
      <c r="BC154" s="32" t="n">
        <f aca="false">SUM(BI154:BK154)</f>
        <v>0</v>
      </c>
      <c r="BD154" s="32" t="n">
        <f aca="false">SUM(BL154:BN154)</f>
        <v>0</v>
      </c>
      <c r="BE154" s="32" t="n">
        <f aca="false">SUM(BO154:BQ154)</f>
        <v>0</v>
      </c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60" t="n">
        <f aca="false">IF(N154=0,0,BA154/N154%)</f>
        <v>0</v>
      </c>
      <c r="BS154" s="60" t="n">
        <f aca="false">BA154-AJ154</f>
        <v>0</v>
      </c>
      <c r="BT154" s="26"/>
      <c r="BU154" s="26"/>
      <c r="BV154" s="26"/>
      <c r="BW154" s="26"/>
      <c r="BX154" s="26"/>
      <c r="BY154" s="26"/>
      <c r="BZ154" s="26"/>
    </row>
    <row r="155" customFormat="false" ht="15" hidden="false" customHeight="true" outlineLevel="0" collapsed="false">
      <c r="D155" s="1" t="s">
        <v>106</v>
      </c>
      <c r="E155" s="1" t="n">
        <v>8</v>
      </c>
      <c r="G155" s="29" t="str">
        <f aca="false">G151 &amp; ".4"</f>
        <v>8.1.1.0.2.2.4</v>
      </c>
      <c r="H155" s="41" t="s">
        <v>99</v>
      </c>
      <c r="I155" s="29" t="s">
        <v>87</v>
      </c>
      <c r="J155" s="71" t="n">
        <v>0</v>
      </c>
      <c r="K155" s="71" t="n">
        <v>0</v>
      </c>
      <c r="L155" s="71" t="n">
        <v>0</v>
      </c>
      <c r="M155" s="71" t="n">
        <v>0</v>
      </c>
      <c r="N155" s="72" t="n">
        <f aca="false">SUM(O155:R155)</f>
        <v>0</v>
      </c>
      <c r="O155" s="71" t="n">
        <v>0</v>
      </c>
      <c r="P155" s="71" t="n">
        <v>0</v>
      </c>
      <c r="Q155" s="71" t="n">
        <v>0</v>
      </c>
      <c r="R155" s="71" t="n">
        <v>0</v>
      </c>
      <c r="S155" s="73" t="n">
        <f aca="false">SUM(T155:W155)</f>
        <v>0</v>
      </c>
      <c r="T155" s="72" t="n">
        <f aca="false">SUM(X155:Z155)</f>
        <v>0</v>
      </c>
      <c r="U155" s="72" t="n">
        <f aca="false">SUM(AA155:AC155)</f>
        <v>0</v>
      </c>
      <c r="V155" s="72" t="n">
        <f aca="false">SUM(AD155:AF155)</f>
        <v>0</v>
      </c>
      <c r="W155" s="72" t="n">
        <f aca="false">SUM(AG155:AI155)</f>
        <v>0</v>
      </c>
      <c r="X155" s="71" t="n">
        <v>0</v>
      </c>
      <c r="Y155" s="71" t="n">
        <v>0</v>
      </c>
      <c r="Z155" s="71" t="n">
        <v>0</v>
      </c>
      <c r="AA155" s="71" t="n">
        <v>0</v>
      </c>
      <c r="AB155" s="71" t="n">
        <v>0</v>
      </c>
      <c r="AC155" s="71" t="n">
        <v>0</v>
      </c>
      <c r="AD155" s="71" t="n">
        <v>0</v>
      </c>
      <c r="AE155" s="71" t="n">
        <v>0</v>
      </c>
      <c r="AF155" s="71" t="n">
        <v>0</v>
      </c>
      <c r="AG155" s="71" t="n">
        <v>0</v>
      </c>
      <c r="AH155" s="71" t="n">
        <v>0</v>
      </c>
      <c r="AI155" s="71" t="n">
        <v>0</v>
      </c>
      <c r="AJ155" s="73" t="n">
        <f aca="false">SUM(AK155:AN155)</f>
        <v>0</v>
      </c>
      <c r="AK155" s="72" t="n">
        <f aca="false">SUM(AO155:AQ155)</f>
        <v>0</v>
      </c>
      <c r="AL155" s="72" t="n">
        <f aca="false">SUM(AR155:AT155)</f>
        <v>0</v>
      </c>
      <c r="AM155" s="72" t="n">
        <f aca="false">SUM(AU155:AW155)</f>
        <v>0</v>
      </c>
      <c r="AN155" s="72" t="n">
        <f aca="false">SUM(AX155:AZ155)</f>
        <v>0</v>
      </c>
      <c r="AO155" s="71" t="n">
        <v>0</v>
      </c>
      <c r="AP155" s="71" t="n">
        <v>0</v>
      </c>
      <c r="AQ155" s="71" t="n">
        <v>0</v>
      </c>
      <c r="AR155" s="71" t="n">
        <v>0</v>
      </c>
      <c r="AS155" s="71" t="n">
        <v>0</v>
      </c>
      <c r="AT155" s="71" t="n">
        <v>0</v>
      </c>
      <c r="AU155" s="71" t="n">
        <v>0</v>
      </c>
      <c r="AV155" s="71" t="n">
        <v>0</v>
      </c>
      <c r="AW155" s="71" t="n">
        <v>0</v>
      </c>
      <c r="AX155" s="71" t="n">
        <v>0</v>
      </c>
      <c r="AY155" s="71" t="n">
        <v>0</v>
      </c>
      <c r="AZ155" s="71" t="n">
        <v>0</v>
      </c>
      <c r="BA155" s="32" t="n">
        <f aca="false">SUM(BB155:BE155)</f>
        <v>0</v>
      </c>
      <c r="BB155" s="32" t="n">
        <f aca="false">SUM(BF155:BH155)</f>
        <v>0</v>
      </c>
      <c r="BC155" s="32" t="n">
        <f aca="false">SUM(BI155:BK155)</f>
        <v>0</v>
      </c>
      <c r="BD155" s="32" t="n">
        <f aca="false">SUM(BL155:BN155)</f>
        <v>0</v>
      </c>
      <c r="BE155" s="32" t="n">
        <f aca="false">SUM(BO155:BQ155)</f>
        <v>0</v>
      </c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60" t="n">
        <f aca="false">IF(N155=0,0,BA155/N155%)</f>
        <v>0</v>
      </c>
      <c r="BS155" s="60" t="n">
        <f aca="false">BA155-AJ155</f>
        <v>0</v>
      </c>
      <c r="BT155" s="26"/>
      <c r="BU155" s="26"/>
      <c r="BV155" s="26"/>
      <c r="BW155" s="26"/>
      <c r="BX155" s="26"/>
      <c r="BY155" s="26"/>
      <c r="BZ155" s="26"/>
    </row>
    <row r="156" s="17" customFormat="true" ht="15" hidden="false" customHeight="true" outlineLevel="0" collapsed="false">
      <c r="A156" s="16"/>
      <c r="B156" s="16"/>
      <c r="C156" s="16"/>
      <c r="D156" s="16"/>
      <c r="E156" s="16"/>
      <c r="G156" s="37" t="s">
        <v>145</v>
      </c>
      <c r="H156" s="42" t="s">
        <v>108</v>
      </c>
      <c r="I156" s="20" t="s">
        <v>87</v>
      </c>
      <c r="J156" s="59" t="n">
        <f aca="false">J157+J158</f>
        <v>5935.727</v>
      </c>
      <c r="K156" s="59" t="n">
        <f aca="false">K157+K158</f>
        <v>8937.733</v>
      </c>
      <c r="L156" s="59" t="n">
        <f aca="false">L157+L158</f>
        <v>7593</v>
      </c>
      <c r="M156" s="59" t="n">
        <f aca="false">M157+M158</f>
        <v>7906.307</v>
      </c>
      <c r="N156" s="59" t="n">
        <f aca="false">N157+N158</f>
        <v>8867</v>
      </c>
      <c r="O156" s="59" t="n">
        <f aca="false">O157+O158</f>
        <v>4353</v>
      </c>
      <c r="P156" s="59" t="n">
        <f aca="false">P157+P158</f>
        <v>491</v>
      </c>
      <c r="Q156" s="59" t="n">
        <f aca="false">Q157+Q158</f>
        <v>0</v>
      </c>
      <c r="R156" s="59" t="n">
        <f aca="false">R157+R158</f>
        <v>4023</v>
      </c>
      <c r="S156" s="59" t="n">
        <f aca="false">S157+S158</f>
        <v>8081.095</v>
      </c>
      <c r="T156" s="59" t="n">
        <f aca="false">SUM(X156:Z156)</f>
        <v>3567.095</v>
      </c>
      <c r="U156" s="59" t="n">
        <f aca="false">SUM(AA156:AC156)</f>
        <v>491</v>
      </c>
      <c r="V156" s="59" t="n">
        <f aca="false">SUM(AD156:AF156)</f>
        <v>0</v>
      </c>
      <c r="W156" s="59" t="n">
        <f aca="false">SUM(AG156:AI156)</f>
        <v>4023</v>
      </c>
      <c r="X156" s="59" t="n">
        <f aca="false">X157+X158</f>
        <v>1471.792</v>
      </c>
      <c r="Y156" s="59" t="n">
        <f aca="false">Y157+Y158</f>
        <v>1184.303</v>
      </c>
      <c r="Z156" s="59" t="n">
        <f aca="false">Z157+Z158</f>
        <v>911</v>
      </c>
      <c r="AA156" s="59" t="n">
        <f aca="false">AA157+AA158</f>
        <v>491</v>
      </c>
      <c r="AB156" s="59" t="n">
        <f aca="false">AB157+AB158</f>
        <v>0</v>
      </c>
      <c r="AC156" s="59" t="n">
        <f aca="false">AC157+AC158</f>
        <v>0</v>
      </c>
      <c r="AD156" s="59" t="n">
        <f aca="false">AD157+AD158</f>
        <v>0</v>
      </c>
      <c r="AE156" s="59" t="n">
        <f aca="false">AE157+AE158</f>
        <v>0</v>
      </c>
      <c r="AF156" s="59" t="n">
        <f aca="false">AF157+AF158</f>
        <v>0</v>
      </c>
      <c r="AG156" s="59" t="n">
        <f aca="false">AG157+AG158</f>
        <v>636</v>
      </c>
      <c r="AH156" s="59" t="n">
        <f aca="false">AH157+AH158</f>
        <v>1613</v>
      </c>
      <c r="AI156" s="59" t="n">
        <f aca="false">AI157+AI158</f>
        <v>1774</v>
      </c>
      <c r="AJ156" s="59" t="n">
        <f aca="false">AJ157+AJ158</f>
        <v>8866.99916</v>
      </c>
      <c r="AK156" s="59" t="n">
        <f aca="false">SUM(AO156:AQ156)</f>
        <v>4722.89416</v>
      </c>
      <c r="AL156" s="59" t="n">
        <f aca="false">SUM(AR156:AT156)</f>
        <v>369</v>
      </c>
      <c r="AM156" s="59" t="n">
        <f aca="false">SUM(AU156:AW156)</f>
        <v>0</v>
      </c>
      <c r="AN156" s="59" t="n">
        <f aca="false">SUM(AX156:AZ156)</f>
        <v>3775.105</v>
      </c>
      <c r="AO156" s="59" t="n">
        <f aca="false">AO157+AO158</f>
        <v>2024.89416</v>
      </c>
      <c r="AP156" s="59" t="n">
        <f aca="false">AP157+AP158</f>
        <v>1710</v>
      </c>
      <c r="AQ156" s="59" t="n">
        <f aca="false">AQ157+AQ158</f>
        <v>988</v>
      </c>
      <c r="AR156" s="59" t="n">
        <f aca="false">AR157+AR158</f>
        <v>369</v>
      </c>
      <c r="AS156" s="59" t="n">
        <f aca="false">AS157+AS158</f>
        <v>0</v>
      </c>
      <c r="AT156" s="59" t="n">
        <f aca="false">AT157+AT158</f>
        <v>0</v>
      </c>
      <c r="AU156" s="59" t="n">
        <f aca="false">AU157+AU158</f>
        <v>0</v>
      </c>
      <c r="AV156" s="59" t="n">
        <f aca="false">AV157+AV158</f>
        <v>0</v>
      </c>
      <c r="AW156" s="59" t="n">
        <f aca="false">AW157+AW158</f>
        <v>0</v>
      </c>
      <c r="AX156" s="59" t="n">
        <f aca="false">AX157+AX158</f>
        <v>597.105</v>
      </c>
      <c r="AY156" s="59" t="n">
        <f aca="false">AY157+AY158</f>
        <v>1513</v>
      </c>
      <c r="AZ156" s="59" t="n">
        <f aca="false">AZ157+AZ158</f>
        <v>1665</v>
      </c>
      <c r="BA156" s="26" t="n">
        <f aca="false">SUM(BB156:BE156)</f>
        <v>0</v>
      </c>
      <c r="BB156" s="26" t="n">
        <f aca="false">SUM(BF156:BH156)</f>
        <v>0</v>
      </c>
      <c r="BC156" s="26" t="n">
        <f aca="false">SUM(BI156:BK156)</f>
        <v>0</v>
      </c>
      <c r="BD156" s="26" t="n">
        <f aca="false">SUM(BL156:BN156)</f>
        <v>0</v>
      </c>
      <c r="BE156" s="26" t="n">
        <f aca="false">SUM(BO156:BQ156)</f>
        <v>0</v>
      </c>
      <c r="BF156" s="26" t="n">
        <f aca="false">BF157+BF158</f>
        <v>0</v>
      </c>
      <c r="BG156" s="26" t="n">
        <f aca="false">BG157+BG158</f>
        <v>0</v>
      </c>
      <c r="BH156" s="26" t="n">
        <f aca="false">BH157+BH158</f>
        <v>0</v>
      </c>
      <c r="BI156" s="26" t="n">
        <f aca="false">BI157+BI158</f>
        <v>0</v>
      </c>
      <c r="BJ156" s="26" t="n">
        <f aca="false">BJ157+BJ158</f>
        <v>0</v>
      </c>
      <c r="BK156" s="26" t="n">
        <f aca="false">BK157+BK158</f>
        <v>0</v>
      </c>
      <c r="BL156" s="26" t="n">
        <f aca="false">BL157+BL158</f>
        <v>0</v>
      </c>
      <c r="BM156" s="26" t="n">
        <f aca="false">BM157+BM158</f>
        <v>0</v>
      </c>
      <c r="BN156" s="26" t="n">
        <f aca="false">BN157+BN158</f>
        <v>0</v>
      </c>
      <c r="BO156" s="26" t="n">
        <f aca="false">BO157+BO158</f>
        <v>0</v>
      </c>
      <c r="BP156" s="26" t="n">
        <f aca="false">BP157+BP158</f>
        <v>0</v>
      </c>
      <c r="BQ156" s="26" t="n">
        <f aca="false">BQ157+BQ158</f>
        <v>0</v>
      </c>
      <c r="BR156" s="60" t="n">
        <f aca="false">IF(N156=0,0,BA156/N156%)</f>
        <v>0</v>
      </c>
      <c r="BS156" s="60" t="n">
        <f aca="false">BA156-AJ156</f>
        <v>-8866.99916</v>
      </c>
      <c r="BT156" s="26"/>
      <c r="BU156" s="26"/>
      <c r="BV156" s="26"/>
      <c r="BW156" s="26"/>
      <c r="BX156" s="26"/>
      <c r="BY156" s="26"/>
      <c r="BZ156" s="26"/>
    </row>
    <row r="157" customFormat="false" ht="15" hidden="false" customHeight="true" outlineLevel="0" collapsed="false">
      <c r="D157" s="1" t="s">
        <v>92</v>
      </c>
      <c r="E157" s="1" t="n">
        <v>1</v>
      </c>
      <c r="G157" s="29" t="str">
        <f aca="false">G156 &amp; ".0.1"</f>
        <v>8.1.2.0.1</v>
      </c>
      <c r="H157" s="34" t="s">
        <v>92</v>
      </c>
      <c r="I157" s="29" t="s">
        <v>87</v>
      </c>
      <c r="J157" s="71" t="n">
        <v>5935.727</v>
      </c>
      <c r="K157" s="71" t="n">
        <v>8937.733</v>
      </c>
      <c r="L157" s="71" t="n">
        <v>7593</v>
      </c>
      <c r="M157" s="71" t="n">
        <v>7906.307</v>
      </c>
      <c r="N157" s="72" t="n">
        <f aca="false">SUM(O157:R157)</f>
        <v>8867</v>
      </c>
      <c r="O157" s="71" t="n">
        <v>4353</v>
      </c>
      <c r="P157" s="71" t="n">
        <v>491</v>
      </c>
      <c r="Q157" s="71" t="n">
        <v>0</v>
      </c>
      <c r="R157" s="71" t="n">
        <v>4023</v>
      </c>
      <c r="S157" s="73" t="n">
        <f aca="false">SUM(T157:W157)</f>
        <v>8081.095</v>
      </c>
      <c r="T157" s="72" t="n">
        <f aca="false">SUM(X157:Z157)</f>
        <v>3567.095</v>
      </c>
      <c r="U157" s="72" t="n">
        <f aca="false">SUM(AA157:AC157)</f>
        <v>491</v>
      </c>
      <c r="V157" s="72" t="n">
        <f aca="false">SUM(AD157:AF157)</f>
        <v>0</v>
      </c>
      <c r="W157" s="72" t="n">
        <f aca="false">SUM(AG157:AI157)</f>
        <v>4023</v>
      </c>
      <c r="X157" s="71" t="n">
        <v>1471.792</v>
      </c>
      <c r="Y157" s="71" t="n">
        <v>1184.303</v>
      </c>
      <c r="Z157" s="71" t="n">
        <v>911</v>
      </c>
      <c r="AA157" s="71" t="n">
        <v>491</v>
      </c>
      <c r="AB157" s="71" t="n">
        <v>0</v>
      </c>
      <c r="AC157" s="71" t="n">
        <v>0</v>
      </c>
      <c r="AD157" s="71" t="n">
        <v>0</v>
      </c>
      <c r="AE157" s="71" t="n">
        <v>0</v>
      </c>
      <c r="AF157" s="71" t="n">
        <v>0</v>
      </c>
      <c r="AG157" s="71" t="n">
        <v>636</v>
      </c>
      <c r="AH157" s="71" t="n">
        <v>1613</v>
      </c>
      <c r="AI157" s="71" t="n">
        <v>1774</v>
      </c>
      <c r="AJ157" s="73" t="n">
        <f aca="false">SUM(AK157:AN157)</f>
        <v>8866.99916</v>
      </c>
      <c r="AK157" s="72" t="n">
        <f aca="false">SUM(AO157:AQ157)</f>
        <v>4722.89416</v>
      </c>
      <c r="AL157" s="72" t="n">
        <f aca="false">SUM(AR157:AT157)</f>
        <v>369</v>
      </c>
      <c r="AM157" s="72" t="n">
        <f aca="false">SUM(AU157:AW157)</f>
        <v>0</v>
      </c>
      <c r="AN157" s="72" t="n">
        <f aca="false">SUM(AX157:AZ157)</f>
        <v>3775.105</v>
      </c>
      <c r="AO157" s="71" t="n">
        <v>2024.89416</v>
      </c>
      <c r="AP157" s="71" t="n">
        <v>1710</v>
      </c>
      <c r="AQ157" s="71" t="n">
        <v>988</v>
      </c>
      <c r="AR157" s="71" t="n">
        <f aca="false">369</f>
        <v>369</v>
      </c>
      <c r="AS157" s="71" t="n">
        <v>0</v>
      </c>
      <c r="AT157" s="71" t="n">
        <v>0</v>
      </c>
      <c r="AU157" s="71" t="n">
        <v>0</v>
      </c>
      <c r="AV157" s="71" t="n">
        <v>0</v>
      </c>
      <c r="AW157" s="71" t="n">
        <v>0</v>
      </c>
      <c r="AX157" s="71" t="n">
        <v>597.105</v>
      </c>
      <c r="AY157" s="71" t="n">
        <v>1513</v>
      </c>
      <c r="AZ157" s="71" t="n">
        <v>1665</v>
      </c>
      <c r="BA157" s="32" t="n">
        <f aca="false">SUM(BB157:BE157)</f>
        <v>0</v>
      </c>
      <c r="BB157" s="32" t="n">
        <f aca="false">SUM(BF157:BH157)</f>
        <v>0</v>
      </c>
      <c r="BC157" s="32" t="n">
        <f aca="false">SUM(BI157:BK157)</f>
        <v>0</v>
      </c>
      <c r="BD157" s="32" t="n">
        <f aca="false">SUM(BL157:BN157)</f>
        <v>0</v>
      </c>
      <c r="BE157" s="32" t="n">
        <f aca="false">SUM(BO157:BQ157)</f>
        <v>0</v>
      </c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60" t="n">
        <f aca="false">IF(N157=0,0,BA157/N157%)</f>
        <v>0</v>
      </c>
      <c r="BS157" s="60" t="n">
        <f aca="false">BA157-AJ157</f>
        <v>-8866.99916</v>
      </c>
      <c r="BT157" s="26"/>
      <c r="BU157" s="26"/>
      <c r="BV157" s="26"/>
      <c r="BW157" s="26"/>
      <c r="BX157" s="26"/>
      <c r="BY157" s="26"/>
      <c r="BZ157" s="26"/>
    </row>
    <row r="158" customFormat="false" ht="15" hidden="false" customHeight="true" outlineLevel="0" collapsed="false">
      <c r="E158" s="1" t="n">
        <v>2</v>
      </c>
      <c r="G158" s="29" t="str">
        <f aca="false">G156 &amp; ".0.2"</f>
        <v>8.1.2.0.2</v>
      </c>
      <c r="H158" s="34" t="s">
        <v>93</v>
      </c>
      <c r="I158" s="29" t="s">
        <v>87</v>
      </c>
      <c r="J158" s="72" t="n">
        <f aca="false">SUM(J159:J160)</f>
        <v>0</v>
      </c>
      <c r="K158" s="72" t="n">
        <f aca="false">SUM(K159:K160)</f>
        <v>0</v>
      </c>
      <c r="L158" s="72" t="n">
        <f aca="false">SUM(L159:L160)</f>
        <v>0</v>
      </c>
      <c r="M158" s="72" t="n">
        <f aca="false">SUM(M159:M160)</f>
        <v>0</v>
      </c>
      <c r="N158" s="72" t="n">
        <f aca="false">SUM(O158:R158)</f>
        <v>0</v>
      </c>
      <c r="O158" s="72" t="n">
        <f aca="false">SUM(O159:O160)</f>
        <v>0</v>
      </c>
      <c r="P158" s="72" t="n">
        <f aca="false">SUM(P159:P160)</f>
        <v>0</v>
      </c>
      <c r="Q158" s="72" t="n">
        <f aca="false">SUM(Q159:Q160)</f>
        <v>0</v>
      </c>
      <c r="R158" s="72" t="n">
        <f aca="false">SUM(R159:R160)</f>
        <v>0</v>
      </c>
      <c r="S158" s="73" t="n">
        <f aca="false">SUM(T158:W158)</f>
        <v>0</v>
      </c>
      <c r="T158" s="72" t="n">
        <f aca="false">SUM(X158:Z158)</f>
        <v>0</v>
      </c>
      <c r="U158" s="72" t="n">
        <f aca="false">SUM(AA158:AC158)</f>
        <v>0</v>
      </c>
      <c r="V158" s="72" t="n">
        <f aca="false">SUM(AD158:AF158)</f>
        <v>0</v>
      </c>
      <c r="W158" s="72" t="n">
        <f aca="false">SUM(AG158:AI158)</f>
        <v>0</v>
      </c>
      <c r="X158" s="72" t="n">
        <f aca="false">SUM(X159:X160)</f>
        <v>0</v>
      </c>
      <c r="Y158" s="72" t="n">
        <f aca="false">SUM(Y159:Y160)</f>
        <v>0</v>
      </c>
      <c r="Z158" s="72" t="n">
        <f aca="false">SUM(Z159:Z160)</f>
        <v>0</v>
      </c>
      <c r="AA158" s="72" t="n">
        <f aca="false">SUM(AA159:AA160)</f>
        <v>0</v>
      </c>
      <c r="AB158" s="72" t="n">
        <f aca="false">SUM(AB159:AB160)</f>
        <v>0</v>
      </c>
      <c r="AC158" s="72" t="n">
        <f aca="false">SUM(AC159:AC160)</f>
        <v>0</v>
      </c>
      <c r="AD158" s="72" t="n">
        <f aca="false">SUM(AD159:AD160)</f>
        <v>0</v>
      </c>
      <c r="AE158" s="72" t="n">
        <f aca="false">SUM(AE159:AE160)</f>
        <v>0</v>
      </c>
      <c r="AF158" s="72" t="n">
        <f aca="false">SUM(AF159:AF160)</f>
        <v>0</v>
      </c>
      <c r="AG158" s="72" t="n">
        <f aca="false">SUM(AG159:AG160)</f>
        <v>0</v>
      </c>
      <c r="AH158" s="72" t="n">
        <f aca="false">SUM(AH159:AH160)</f>
        <v>0</v>
      </c>
      <c r="AI158" s="72" t="n">
        <f aca="false">SUM(AI159:AI160)</f>
        <v>0</v>
      </c>
      <c r="AJ158" s="73" t="n">
        <f aca="false">SUM(AK158:AN158)</f>
        <v>0</v>
      </c>
      <c r="AK158" s="72" t="n">
        <f aca="false">SUM(AO158:AQ158)</f>
        <v>0</v>
      </c>
      <c r="AL158" s="72" t="n">
        <f aca="false">SUM(AR158:AT158)</f>
        <v>0</v>
      </c>
      <c r="AM158" s="72" t="n">
        <f aca="false">SUM(AU158:AW158)</f>
        <v>0</v>
      </c>
      <c r="AN158" s="72" t="n">
        <f aca="false">SUM(AX158:AZ158)</f>
        <v>0</v>
      </c>
      <c r="AO158" s="72" t="n">
        <f aca="false">SUM(AO159:AO160)</f>
        <v>0</v>
      </c>
      <c r="AP158" s="72" t="n">
        <f aca="false">SUM(AP159:AP160)</f>
        <v>0</v>
      </c>
      <c r="AQ158" s="72" t="n">
        <f aca="false">SUM(AQ159:AQ160)</f>
        <v>0</v>
      </c>
      <c r="AR158" s="72" t="n">
        <f aca="false">SUM(AR159:AR160)</f>
        <v>0</v>
      </c>
      <c r="AS158" s="72" t="n">
        <f aca="false">SUM(AS159:AS160)</f>
        <v>0</v>
      </c>
      <c r="AT158" s="72" t="n">
        <f aca="false">SUM(AT159:AT160)</f>
        <v>0</v>
      </c>
      <c r="AU158" s="72" t="n">
        <f aca="false">SUM(AU159:AU160)</f>
        <v>0</v>
      </c>
      <c r="AV158" s="72" t="n">
        <f aca="false">SUM(AV159:AV160)</f>
        <v>0</v>
      </c>
      <c r="AW158" s="72" t="n">
        <f aca="false">SUM(AW159:AW160)</f>
        <v>0</v>
      </c>
      <c r="AX158" s="72" t="n">
        <f aca="false">SUM(AX159:AX160)</f>
        <v>0</v>
      </c>
      <c r="AY158" s="72" t="n">
        <f aca="false">SUM(AY159:AY160)</f>
        <v>0</v>
      </c>
      <c r="AZ158" s="72" t="n">
        <f aca="false">SUM(AZ159:AZ160)</f>
        <v>0</v>
      </c>
      <c r="BA158" s="32" t="n">
        <f aca="false">SUM(BB158:BE158)</f>
        <v>0</v>
      </c>
      <c r="BB158" s="32" t="n">
        <f aca="false">SUM(BF158:BH158)</f>
        <v>0</v>
      </c>
      <c r="BC158" s="32" t="n">
        <f aca="false">SUM(BI158:BK158)</f>
        <v>0</v>
      </c>
      <c r="BD158" s="32" t="n">
        <f aca="false">SUM(BL158:BN158)</f>
        <v>0</v>
      </c>
      <c r="BE158" s="32" t="n">
        <f aca="false">SUM(BO158:BQ158)</f>
        <v>0</v>
      </c>
      <c r="BF158" s="32" t="n">
        <f aca="false">SUM(BF159:BF160)</f>
        <v>0</v>
      </c>
      <c r="BG158" s="32" t="n">
        <f aca="false">SUM(BG159:BG160)</f>
        <v>0</v>
      </c>
      <c r="BH158" s="32" t="n">
        <f aca="false">SUM(BH159:BH160)</f>
        <v>0</v>
      </c>
      <c r="BI158" s="32" t="n">
        <f aca="false">SUM(BI159:BI160)</f>
        <v>0</v>
      </c>
      <c r="BJ158" s="32" t="n">
        <f aca="false">SUM(BJ159:BJ160)</f>
        <v>0</v>
      </c>
      <c r="BK158" s="32" t="n">
        <f aca="false">SUM(BK159:BK160)</f>
        <v>0</v>
      </c>
      <c r="BL158" s="32" t="n">
        <f aca="false">SUM(BL159:BL160)</f>
        <v>0</v>
      </c>
      <c r="BM158" s="32" t="n">
        <f aca="false">SUM(BM159:BM160)</f>
        <v>0</v>
      </c>
      <c r="BN158" s="32" t="n">
        <f aca="false">SUM(BN159:BN160)</f>
        <v>0</v>
      </c>
      <c r="BO158" s="32" t="n">
        <f aca="false">SUM(BO159:BO160)</f>
        <v>0</v>
      </c>
      <c r="BP158" s="32" t="n">
        <f aca="false">SUM(BP159:BP160)</f>
        <v>0</v>
      </c>
      <c r="BQ158" s="32" t="n">
        <f aca="false">SUM(BQ159:BQ160)</f>
        <v>0</v>
      </c>
      <c r="BR158" s="60" t="n">
        <f aca="false">IF(N158=0,0,BA158/N158%)</f>
        <v>0</v>
      </c>
      <c r="BS158" s="60" t="n">
        <f aca="false">BA158-AJ158</f>
        <v>0</v>
      </c>
      <c r="BT158" s="26"/>
      <c r="BU158" s="26"/>
      <c r="BV158" s="26"/>
      <c r="BW158" s="26"/>
      <c r="BX158" s="26"/>
      <c r="BY158" s="26"/>
      <c r="BZ158" s="26"/>
    </row>
    <row r="159" customFormat="false" ht="15" hidden="false" customHeight="true" outlineLevel="0" collapsed="false">
      <c r="D159" s="1" t="s">
        <v>94</v>
      </c>
      <c r="E159" s="1" t="n">
        <v>3</v>
      </c>
      <c r="G159" s="29" t="str">
        <f aca="false">G158 &amp; ".1"</f>
        <v>8.1.2.0.2.1</v>
      </c>
      <c r="H159" s="40" t="s">
        <v>94</v>
      </c>
      <c r="I159" s="29" t="s">
        <v>87</v>
      </c>
      <c r="J159" s="71" t="n">
        <v>0</v>
      </c>
      <c r="K159" s="71" t="n">
        <v>0</v>
      </c>
      <c r="L159" s="71" t="n">
        <v>0</v>
      </c>
      <c r="M159" s="71" t="n">
        <v>0</v>
      </c>
      <c r="N159" s="72" t="n">
        <f aca="false">SUM(O159:R159)</f>
        <v>0</v>
      </c>
      <c r="O159" s="71" t="n">
        <v>0</v>
      </c>
      <c r="P159" s="71" t="n">
        <v>0</v>
      </c>
      <c r="Q159" s="71" t="n">
        <v>0</v>
      </c>
      <c r="R159" s="71" t="n">
        <v>0</v>
      </c>
      <c r="S159" s="73" t="n">
        <f aca="false">SUM(T159:W159)</f>
        <v>0</v>
      </c>
      <c r="T159" s="72" t="n">
        <f aca="false">SUM(X159:Z159)</f>
        <v>0</v>
      </c>
      <c r="U159" s="72" t="n">
        <f aca="false">SUM(AA159:AC159)</f>
        <v>0</v>
      </c>
      <c r="V159" s="72" t="n">
        <f aca="false">SUM(AD159:AF159)</f>
        <v>0</v>
      </c>
      <c r="W159" s="72" t="n">
        <f aca="false">SUM(AG159:AI159)</f>
        <v>0</v>
      </c>
      <c r="X159" s="71" t="n">
        <v>0</v>
      </c>
      <c r="Y159" s="71" t="n">
        <v>0</v>
      </c>
      <c r="Z159" s="71" t="n">
        <v>0</v>
      </c>
      <c r="AA159" s="71" t="n">
        <v>0</v>
      </c>
      <c r="AB159" s="71" t="n">
        <v>0</v>
      </c>
      <c r="AC159" s="71" t="n">
        <v>0</v>
      </c>
      <c r="AD159" s="71" t="n">
        <v>0</v>
      </c>
      <c r="AE159" s="71" t="n">
        <v>0</v>
      </c>
      <c r="AF159" s="71" t="n">
        <v>0</v>
      </c>
      <c r="AG159" s="71" t="n">
        <v>0</v>
      </c>
      <c r="AH159" s="71" t="n">
        <v>0</v>
      </c>
      <c r="AI159" s="71" t="n">
        <v>0</v>
      </c>
      <c r="AJ159" s="73" t="n">
        <f aca="false">SUM(AK159:AN159)</f>
        <v>0</v>
      </c>
      <c r="AK159" s="72" t="n">
        <f aca="false">SUM(AO159:AQ159)</f>
        <v>0</v>
      </c>
      <c r="AL159" s="72" t="n">
        <f aca="false">SUM(AR159:AT159)</f>
        <v>0</v>
      </c>
      <c r="AM159" s="72" t="n">
        <f aca="false">SUM(AU159:AW159)</f>
        <v>0</v>
      </c>
      <c r="AN159" s="72" t="n">
        <f aca="false">SUM(AX159:AZ159)</f>
        <v>0</v>
      </c>
      <c r="AO159" s="71" t="n">
        <v>0</v>
      </c>
      <c r="AP159" s="71" t="n">
        <v>0</v>
      </c>
      <c r="AQ159" s="71" t="n">
        <v>0</v>
      </c>
      <c r="AR159" s="71" t="n">
        <v>0</v>
      </c>
      <c r="AS159" s="71" t="n">
        <v>0</v>
      </c>
      <c r="AT159" s="71" t="n">
        <v>0</v>
      </c>
      <c r="AU159" s="71" t="n">
        <v>0</v>
      </c>
      <c r="AV159" s="71" t="n">
        <v>0</v>
      </c>
      <c r="AW159" s="71" t="n">
        <v>0</v>
      </c>
      <c r="AX159" s="71" t="n">
        <v>0</v>
      </c>
      <c r="AY159" s="71" t="n">
        <v>0</v>
      </c>
      <c r="AZ159" s="71" t="n">
        <v>0</v>
      </c>
      <c r="BA159" s="32" t="n">
        <f aca="false">SUM(BB159:BE159)</f>
        <v>0</v>
      </c>
      <c r="BB159" s="32" t="n">
        <f aca="false">SUM(BF159:BH159)</f>
        <v>0</v>
      </c>
      <c r="BC159" s="32" t="n">
        <f aca="false">SUM(BI159:BK159)</f>
        <v>0</v>
      </c>
      <c r="BD159" s="32" t="n">
        <f aca="false">SUM(BL159:BN159)</f>
        <v>0</v>
      </c>
      <c r="BE159" s="32" t="n">
        <f aca="false">SUM(BO159:BQ159)</f>
        <v>0</v>
      </c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60" t="n">
        <f aca="false">IF(N159=0,0,BA159/N159%)</f>
        <v>0</v>
      </c>
      <c r="BS159" s="60" t="n">
        <f aca="false">BA159-AJ159</f>
        <v>0</v>
      </c>
      <c r="BT159" s="26"/>
      <c r="BU159" s="26"/>
      <c r="BV159" s="26"/>
      <c r="BW159" s="26"/>
      <c r="BX159" s="26"/>
      <c r="BY159" s="26"/>
      <c r="BZ159" s="26"/>
    </row>
    <row r="160" customFormat="false" ht="15" hidden="false" customHeight="true" outlineLevel="0" collapsed="false">
      <c r="E160" s="1" t="n">
        <v>4</v>
      </c>
      <c r="G160" s="29" t="str">
        <f aca="false">G158 &amp; ".2"</f>
        <v>8.1.2.0.2.2</v>
      </c>
      <c r="H160" s="40" t="s">
        <v>95</v>
      </c>
      <c r="I160" s="29" t="s">
        <v>87</v>
      </c>
      <c r="J160" s="72" t="n">
        <f aca="false">SUM(J161:J164)</f>
        <v>0</v>
      </c>
      <c r="K160" s="72" t="n">
        <f aca="false">SUM(K161:K164)</f>
        <v>0</v>
      </c>
      <c r="L160" s="72" t="n">
        <f aca="false">SUM(L161:L164)</f>
        <v>0</v>
      </c>
      <c r="M160" s="72" t="n">
        <f aca="false">SUM(M161:M164)</f>
        <v>0</v>
      </c>
      <c r="N160" s="72" t="n">
        <f aca="false">SUM(O160:R160)</f>
        <v>0</v>
      </c>
      <c r="O160" s="72" t="n">
        <f aca="false">SUM(O161:O164)</f>
        <v>0</v>
      </c>
      <c r="P160" s="72" t="n">
        <f aca="false">SUM(P161:P164)</f>
        <v>0</v>
      </c>
      <c r="Q160" s="72" t="n">
        <f aca="false">SUM(Q161:Q164)</f>
        <v>0</v>
      </c>
      <c r="R160" s="72" t="n">
        <f aca="false">SUM(R161:R164)</f>
        <v>0</v>
      </c>
      <c r="S160" s="73" t="n">
        <f aca="false">SUM(T160:W160)</f>
        <v>0</v>
      </c>
      <c r="T160" s="72" t="n">
        <f aca="false">SUM(X160:Z160)</f>
        <v>0</v>
      </c>
      <c r="U160" s="72" t="n">
        <f aca="false">SUM(AA160:AC160)</f>
        <v>0</v>
      </c>
      <c r="V160" s="72" t="n">
        <f aca="false">SUM(AD160:AF160)</f>
        <v>0</v>
      </c>
      <c r="W160" s="72" t="n">
        <f aca="false">SUM(AG160:AI160)</f>
        <v>0</v>
      </c>
      <c r="X160" s="72" t="n">
        <f aca="false">SUM(X161:X164)</f>
        <v>0</v>
      </c>
      <c r="Y160" s="72" t="n">
        <f aca="false">SUM(Y161:Y164)</f>
        <v>0</v>
      </c>
      <c r="Z160" s="72" t="n">
        <f aca="false">SUM(Z161:Z164)</f>
        <v>0</v>
      </c>
      <c r="AA160" s="72" t="n">
        <f aca="false">SUM(AA161:AA164)</f>
        <v>0</v>
      </c>
      <c r="AB160" s="72" t="n">
        <f aca="false">SUM(AB161:AB164)</f>
        <v>0</v>
      </c>
      <c r="AC160" s="72" t="n">
        <f aca="false">SUM(AC161:AC164)</f>
        <v>0</v>
      </c>
      <c r="AD160" s="72" t="n">
        <f aca="false">SUM(AD161:AD164)</f>
        <v>0</v>
      </c>
      <c r="AE160" s="72" t="n">
        <f aca="false">SUM(AE161:AE164)</f>
        <v>0</v>
      </c>
      <c r="AF160" s="72" t="n">
        <f aca="false">SUM(AF161:AF164)</f>
        <v>0</v>
      </c>
      <c r="AG160" s="72" t="n">
        <f aca="false">SUM(AG161:AG164)</f>
        <v>0</v>
      </c>
      <c r="AH160" s="72" t="n">
        <f aca="false">SUM(AH161:AH164)</f>
        <v>0</v>
      </c>
      <c r="AI160" s="72" t="n">
        <f aca="false">SUM(AI161:AI164)</f>
        <v>0</v>
      </c>
      <c r="AJ160" s="73" t="n">
        <f aca="false">SUM(AK160:AN160)</f>
        <v>0</v>
      </c>
      <c r="AK160" s="72" t="n">
        <f aca="false">SUM(AO160:AQ160)</f>
        <v>0</v>
      </c>
      <c r="AL160" s="72" t="n">
        <f aca="false">SUM(AR160:AT160)</f>
        <v>0</v>
      </c>
      <c r="AM160" s="72" t="n">
        <f aca="false">SUM(AU160:AW160)</f>
        <v>0</v>
      </c>
      <c r="AN160" s="72" t="n">
        <f aca="false">SUM(AX160:AZ160)</f>
        <v>0</v>
      </c>
      <c r="AO160" s="72" t="n">
        <f aca="false">SUM(AO161:AO164)</f>
        <v>0</v>
      </c>
      <c r="AP160" s="72" t="n">
        <f aca="false">SUM(AP161:AP164)</f>
        <v>0</v>
      </c>
      <c r="AQ160" s="72" t="n">
        <f aca="false">SUM(AQ161:AQ164)</f>
        <v>0</v>
      </c>
      <c r="AR160" s="72" t="n">
        <f aca="false">SUM(AR161:AR164)</f>
        <v>0</v>
      </c>
      <c r="AS160" s="72" t="n">
        <f aca="false">SUM(AS161:AS164)</f>
        <v>0</v>
      </c>
      <c r="AT160" s="72" t="n">
        <f aca="false">SUM(AT161:AT164)</f>
        <v>0</v>
      </c>
      <c r="AU160" s="72" t="n">
        <f aca="false">SUM(AU161:AU164)</f>
        <v>0</v>
      </c>
      <c r="AV160" s="72" t="n">
        <f aca="false">SUM(AV161:AV164)</f>
        <v>0</v>
      </c>
      <c r="AW160" s="72" t="n">
        <f aca="false">SUM(AW161:AW164)</f>
        <v>0</v>
      </c>
      <c r="AX160" s="72" t="n">
        <f aca="false">SUM(AX161:AX164)</f>
        <v>0</v>
      </c>
      <c r="AY160" s="72" t="n">
        <f aca="false">SUM(AY161:AY164)</f>
        <v>0</v>
      </c>
      <c r="AZ160" s="72" t="n">
        <f aca="false">SUM(AZ161:AZ164)</f>
        <v>0</v>
      </c>
      <c r="BA160" s="32" t="n">
        <f aca="false">SUM(BB160:BE160)</f>
        <v>0</v>
      </c>
      <c r="BB160" s="32" t="n">
        <f aca="false">SUM(BF160:BH160)</f>
        <v>0</v>
      </c>
      <c r="BC160" s="32" t="n">
        <f aca="false">SUM(BI160:BK160)</f>
        <v>0</v>
      </c>
      <c r="BD160" s="32" t="n">
        <f aca="false">SUM(BL160:BN160)</f>
        <v>0</v>
      </c>
      <c r="BE160" s="32" t="n">
        <f aca="false">SUM(BO160:BQ160)</f>
        <v>0</v>
      </c>
      <c r="BF160" s="32" t="n">
        <f aca="false">SUM(BF161:BF164)</f>
        <v>0</v>
      </c>
      <c r="BG160" s="32" t="n">
        <f aca="false">SUM(BG161:BG164)</f>
        <v>0</v>
      </c>
      <c r="BH160" s="32" t="n">
        <f aca="false">SUM(BH161:BH164)</f>
        <v>0</v>
      </c>
      <c r="BI160" s="32" t="n">
        <f aca="false">SUM(BI161:BI164)</f>
        <v>0</v>
      </c>
      <c r="BJ160" s="32" t="n">
        <f aca="false">SUM(BJ161:BJ164)</f>
        <v>0</v>
      </c>
      <c r="BK160" s="32" t="n">
        <f aca="false">SUM(BK161:BK164)</f>
        <v>0</v>
      </c>
      <c r="BL160" s="32" t="n">
        <f aca="false">SUM(BL161:BL164)</f>
        <v>0</v>
      </c>
      <c r="BM160" s="32" t="n">
        <f aca="false">SUM(BM161:BM164)</f>
        <v>0</v>
      </c>
      <c r="BN160" s="32" t="n">
        <f aca="false">SUM(BN161:BN164)</f>
        <v>0</v>
      </c>
      <c r="BO160" s="32" t="n">
        <f aca="false">SUM(BO161:BO164)</f>
        <v>0</v>
      </c>
      <c r="BP160" s="32" t="n">
        <f aca="false">SUM(BP161:BP164)</f>
        <v>0</v>
      </c>
      <c r="BQ160" s="32" t="n">
        <f aca="false">SUM(BQ161:BQ164)</f>
        <v>0</v>
      </c>
      <c r="BR160" s="60" t="n">
        <f aca="false">IF(N160=0,0,BA160/N160%)</f>
        <v>0</v>
      </c>
      <c r="BS160" s="60" t="n">
        <f aca="false">BA160-AJ160</f>
        <v>0</v>
      </c>
      <c r="BT160" s="26"/>
      <c r="BU160" s="26"/>
      <c r="BV160" s="26"/>
      <c r="BW160" s="26"/>
      <c r="BX160" s="26"/>
      <c r="BY160" s="26"/>
      <c r="BZ160" s="26"/>
    </row>
    <row r="161" customFormat="false" ht="15" hidden="false" customHeight="true" outlineLevel="0" collapsed="false">
      <c r="D161" s="1" t="s">
        <v>103</v>
      </c>
      <c r="E161" s="1" t="n">
        <v>5</v>
      </c>
      <c r="G161" s="29" t="str">
        <f aca="false">G160 &amp; ".1"</f>
        <v>8.1.2.0.2.2.1</v>
      </c>
      <c r="H161" s="41" t="s">
        <v>96</v>
      </c>
      <c r="I161" s="29" t="s">
        <v>87</v>
      </c>
      <c r="J161" s="71" t="n">
        <v>0</v>
      </c>
      <c r="K161" s="71" t="n">
        <v>0</v>
      </c>
      <c r="L161" s="71" t="n">
        <v>0</v>
      </c>
      <c r="M161" s="71" t="n">
        <v>0</v>
      </c>
      <c r="N161" s="72" t="n">
        <f aca="false">SUM(O161:R161)</f>
        <v>0</v>
      </c>
      <c r="O161" s="71" t="n">
        <v>0</v>
      </c>
      <c r="P161" s="71" t="n">
        <v>0</v>
      </c>
      <c r="Q161" s="71" t="n">
        <v>0</v>
      </c>
      <c r="R161" s="71" t="n">
        <v>0</v>
      </c>
      <c r="S161" s="73" t="n">
        <f aca="false">SUM(T161:W161)</f>
        <v>0</v>
      </c>
      <c r="T161" s="72" t="n">
        <f aca="false">SUM(X161:Z161)</f>
        <v>0</v>
      </c>
      <c r="U161" s="72" t="n">
        <f aca="false">SUM(AA161:AC161)</f>
        <v>0</v>
      </c>
      <c r="V161" s="72" t="n">
        <f aca="false">SUM(AD161:AF161)</f>
        <v>0</v>
      </c>
      <c r="W161" s="72" t="n">
        <f aca="false">SUM(AG161:AI161)</f>
        <v>0</v>
      </c>
      <c r="X161" s="71" t="n">
        <v>0</v>
      </c>
      <c r="Y161" s="71" t="n">
        <v>0</v>
      </c>
      <c r="Z161" s="71" t="n">
        <v>0</v>
      </c>
      <c r="AA161" s="71" t="n">
        <v>0</v>
      </c>
      <c r="AB161" s="71" t="n">
        <v>0</v>
      </c>
      <c r="AC161" s="71" t="n">
        <v>0</v>
      </c>
      <c r="AD161" s="71" t="n">
        <v>0</v>
      </c>
      <c r="AE161" s="71" t="n">
        <v>0</v>
      </c>
      <c r="AF161" s="71" t="n">
        <v>0</v>
      </c>
      <c r="AG161" s="71" t="n">
        <v>0</v>
      </c>
      <c r="AH161" s="71" t="n">
        <v>0</v>
      </c>
      <c r="AI161" s="71" t="n">
        <v>0</v>
      </c>
      <c r="AJ161" s="73" t="n">
        <f aca="false">SUM(AK161:AN161)</f>
        <v>0</v>
      </c>
      <c r="AK161" s="72" t="n">
        <f aca="false">SUM(AO161:AQ161)</f>
        <v>0</v>
      </c>
      <c r="AL161" s="72" t="n">
        <f aca="false">SUM(AR161:AT161)</f>
        <v>0</v>
      </c>
      <c r="AM161" s="72" t="n">
        <f aca="false">SUM(AU161:AW161)</f>
        <v>0</v>
      </c>
      <c r="AN161" s="72" t="n">
        <f aca="false">SUM(AX161:AZ161)</f>
        <v>0</v>
      </c>
      <c r="AO161" s="71" t="n">
        <v>0</v>
      </c>
      <c r="AP161" s="71" t="n">
        <v>0</v>
      </c>
      <c r="AQ161" s="71" t="n">
        <v>0</v>
      </c>
      <c r="AR161" s="71" t="n">
        <v>0</v>
      </c>
      <c r="AS161" s="71" t="n">
        <v>0</v>
      </c>
      <c r="AT161" s="71" t="n">
        <v>0</v>
      </c>
      <c r="AU161" s="71" t="n">
        <v>0</v>
      </c>
      <c r="AV161" s="71" t="n">
        <v>0</v>
      </c>
      <c r="AW161" s="71" t="n">
        <v>0</v>
      </c>
      <c r="AX161" s="71" t="n">
        <v>0</v>
      </c>
      <c r="AY161" s="71" t="n">
        <v>0</v>
      </c>
      <c r="AZ161" s="71" t="n">
        <v>0</v>
      </c>
      <c r="BA161" s="32" t="n">
        <f aca="false">SUM(BB161:BE161)</f>
        <v>0</v>
      </c>
      <c r="BB161" s="32" t="n">
        <f aca="false">SUM(BF161:BH161)</f>
        <v>0</v>
      </c>
      <c r="BC161" s="32" t="n">
        <f aca="false">SUM(BI161:BK161)</f>
        <v>0</v>
      </c>
      <c r="BD161" s="32" t="n">
        <f aca="false">SUM(BL161:BN161)</f>
        <v>0</v>
      </c>
      <c r="BE161" s="32" t="n">
        <f aca="false">SUM(BO161:BQ161)</f>
        <v>0</v>
      </c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60" t="n">
        <f aca="false">IF(N161=0,0,BA161/N161%)</f>
        <v>0</v>
      </c>
      <c r="BS161" s="60" t="n">
        <f aca="false">BA161-AJ161</f>
        <v>0</v>
      </c>
      <c r="BT161" s="26"/>
      <c r="BU161" s="26"/>
      <c r="BV161" s="26"/>
      <c r="BW161" s="26"/>
      <c r="BX161" s="26"/>
      <c r="BY161" s="26"/>
      <c r="BZ161" s="26"/>
    </row>
    <row r="162" customFormat="false" ht="15" hidden="false" customHeight="true" outlineLevel="0" collapsed="false">
      <c r="D162" s="1" t="s">
        <v>104</v>
      </c>
      <c r="E162" s="1" t="n">
        <v>6</v>
      </c>
      <c r="G162" s="29" t="str">
        <f aca="false">G160 &amp; ".2"</f>
        <v>8.1.2.0.2.2.2</v>
      </c>
      <c r="H162" s="41" t="s">
        <v>97</v>
      </c>
      <c r="I162" s="29" t="s">
        <v>87</v>
      </c>
      <c r="J162" s="71" t="n">
        <v>0</v>
      </c>
      <c r="K162" s="71" t="n">
        <v>0</v>
      </c>
      <c r="L162" s="71" t="n">
        <v>0</v>
      </c>
      <c r="M162" s="71" t="n">
        <v>0</v>
      </c>
      <c r="N162" s="72" t="n">
        <f aca="false">SUM(O162:R162)</f>
        <v>0</v>
      </c>
      <c r="O162" s="71" t="n">
        <v>0</v>
      </c>
      <c r="P162" s="71" t="n">
        <v>0</v>
      </c>
      <c r="Q162" s="71" t="n">
        <v>0</v>
      </c>
      <c r="R162" s="71" t="n">
        <v>0</v>
      </c>
      <c r="S162" s="73" t="n">
        <f aca="false">SUM(T162:W162)</f>
        <v>0</v>
      </c>
      <c r="T162" s="72" t="n">
        <f aca="false">SUM(X162:Z162)</f>
        <v>0</v>
      </c>
      <c r="U162" s="72" t="n">
        <f aca="false">SUM(AA162:AC162)</f>
        <v>0</v>
      </c>
      <c r="V162" s="72" t="n">
        <f aca="false">SUM(AD162:AF162)</f>
        <v>0</v>
      </c>
      <c r="W162" s="72" t="n">
        <f aca="false">SUM(AG162:AI162)</f>
        <v>0</v>
      </c>
      <c r="X162" s="71" t="n">
        <v>0</v>
      </c>
      <c r="Y162" s="71" t="n">
        <v>0</v>
      </c>
      <c r="Z162" s="71" t="n">
        <v>0</v>
      </c>
      <c r="AA162" s="71" t="n">
        <v>0</v>
      </c>
      <c r="AB162" s="71" t="n">
        <v>0</v>
      </c>
      <c r="AC162" s="71" t="n">
        <v>0</v>
      </c>
      <c r="AD162" s="71" t="n">
        <v>0</v>
      </c>
      <c r="AE162" s="71" t="n">
        <v>0</v>
      </c>
      <c r="AF162" s="71" t="n">
        <v>0</v>
      </c>
      <c r="AG162" s="71" t="n">
        <v>0</v>
      </c>
      <c r="AH162" s="71" t="n">
        <v>0</v>
      </c>
      <c r="AI162" s="71" t="n">
        <v>0</v>
      </c>
      <c r="AJ162" s="73" t="n">
        <f aca="false">SUM(AK162:AN162)</f>
        <v>0</v>
      </c>
      <c r="AK162" s="72" t="n">
        <f aca="false">SUM(AO162:AQ162)</f>
        <v>0</v>
      </c>
      <c r="AL162" s="72" t="n">
        <f aca="false">SUM(AR162:AT162)</f>
        <v>0</v>
      </c>
      <c r="AM162" s="72" t="n">
        <f aca="false">SUM(AU162:AW162)</f>
        <v>0</v>
      </c>
      <c r="AN162" s="72" t="n">
        <f aca="false">SUM(AX162:AZ162)</f>
        <v>0</v>
      </c>
      <c r="AO162" s="71" t="n">
        <v>0</v>
      </c>
      <c r="AP162" s="71" t="n">
        <v>0</v>
      </c>
      <c r="AQ162" s="71" t="n">
        <v>0</v>
      </c>
      <c r="AR162" s="71" t="n">
        <v>0</v>
      </c>
      <c r="AS162" s="71" t="n">
        <v>0</v>
      </c>
      <c r="AT162" s="71" t="n">
        <v>0</v>
      </c>
      <c r="AU162" s="71" t="n">
        <v>0</v>
      </c>
      <c r="AV162" s="71" t="n">
        <v>0</v>
      </c>
      <c r="AW162" s="71" t="n">
        <v>0</v>
      </c>
      <c r="AX162" s="71" t="n">
        <v>0</v>
      </c>
      <c r="AY162" s="71" t="n">
        <v>0</v>
      </c>
      <c r="AZ162" s="71" t="n">
        <v>0</v>
      </c>
      <c r="BA162" s="32" t="n">
        <f aca="false">SUM(BB162:BE162)</f>
        <v>0</v>
      </c>
      <c r="BB162" s="32" t="n">
        <f aca="false">SUM(BF162:BH162)</f>
        <v>0</v>
      </c>
      <c r="BC162" s="32" t="n">
        <f aca="false">SUM(BI162:BK162)</f>
        <v>0</v>
      </c>
      <c r="BD162" s="32" t="n">
        <f aca="false">SUM(BL162:BN162)</f>
        <v>0</v>
      </c>
      <c r="BE162" s="32" t="n">
        <f aca="false">SUM(BO162:BQ162)</f>
        <v>0</v>
      </c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60" t="n">
        <f aca="false">IF(N162=0,0,BA162/N162%)</f>
        <v>0</v>
      </c>
      <c r="BS162" s="60" t="n">
        <f aca="false">BA162-AJ162</f>
        <v>0</v>
      </c>
      <c r="BT162" s="26"/>
      <c r="BU162" s="26"/>
      <c r="BV162" s="26"/>
      <c r="BW162" s="26"/>
      <c r="BX162" s="26"/>
      <c r="BY162" s="26"/>
      <c r="BZ162" s="26"/>
    </row>
    <row r="163" customFormat="false" ht="15" hidden="false" customHeight="true" outlineLevel="0" collapsed="false">
      <c r="D163" s="1" t="s">
        <v>105</v>
      </c>
      <c r="E163" s="1" t="n">
        <v>7</v>
      </c>
      <c r="G163" s="29" t="str">
        <f aca="false">G160 &amp; ".3"</f>
        <v>8.1.2.0.2.2.3</v>
      </c>
      <c r="H163" s="41" t="s">
        <v>98</v>
      </c>
      <c r="I163" s="29" t="s">
        <v>87</v>
      </c>
      <c r="J163" s="71" t="n">
        <v>0</v>
      </c>
      <c r="K163" s="71" t="n">
        <v>0</v>
      </c>
      <c r="L163" s="71" t="n">
        <v>0</v>
      </c>
      <c r="M163" s="71" t="n">
        <v>0</v>
      </c>
      <c r="N163" s="72" t="n">
        <f aca="false">SUM(O163:R163)</f>
        <v>0</v>
      </c>
      <c r="O163" s="71" t="n">
        <v>0</v>
      </c>
      <c r="P163" s="71" t="n">
        <v>0</v>
      </c>
      <c r="Q163" s="71" t="n">
        <v>0</v>
      </c>
      <c r="R163" s="71" t="n">
        <v>0</v>
      </c>
      <c r="S163" s="73" t="n">
        <f aca="false">SUM(T163:W163)</f>
        <v>0</v>
      </c>
      <c r="T163" s="72" t="n">
        <f aca="false">SUM(X163:Z163)</f>
        <v>0</v>
      </c>
      <c r="U163" s="72" t="n">
        <f aca="false">SUM(AA163:AC163)</f>
        <v>0</v>
      </c>
      <c r="V163" s="72" t="n">
        <f aca="false">SUM(AD163:AF163)</f>
        <v>0</v>
      </c>
      <c r="W163" s="72" t="n">
        <f aca="false">SUM(AG163:AI163)</f>
        <v>0</v>
      </c>
      <c r="X163" s="71" t="n">
        <v>0</v>
      </c>
      <c r="Y163" s="71" t="n">
        <v>0</v>
      </c>
      <c r="Z163" s="71" t="n">
        <v>0</v>
      </c>
      <c r="AA163" s="71" t="n">
        <v>0</v>
      </c>
      <c r="AB163" s="71" t="n">
        <v>0</v>
      </c>
      <c r="AC163" s="71" t="n">
        <v>0</v>
      </c>
      <c r="AD163" s="71" t="n">
        <v>0</v>
      </c>
      <c r="AE163" s="71" t="n">
        <v>0</v>
      </c>
      <c r="AF163" s="71" t="n">
        <v>0</v>
      </c>
      <c r="AG163" s="71" t="n">
        <v>0</v>
      </c>
      <c r="AH163" s="71" t="n">
        <v>0</v>
      </c>
      <c r="AI163" s="71" t="n">
        <v>0</v>
      </c>
      <c r="AJ163" s="73" t="n">
        <f aca="false">SUM(AK163:AN163)</f>
        <v>0</v>
      </c>
      <c r="AK163" s="72" t="n">
        <f aca="false">SUM(AO163:AQ163)</f>
        <v>0</v>
      </c>
      <c r="AL163" s="72" t="n">
        <f aca="false">SUM(AR163:AT163)</f>
        <v>0</v>
      </c>
      <c r="AM163" s="72" t="n">
        <f aca="false">SUM(AU163:AW163)</f>
        <v>0</v>
      </c>
      <c r="AN163" s="72" t="n">
        <f aca="false">SUM(AX163:AZ163)</f>
        <v>0</v>
      </c>
      <c r="AO163" s="71" t="n">
        <v>0</v>
      </c>
      <c r="AP163" s="71" t="n">
        <v>0</v>
      </c>
      <c r="AQ163" s="71" t="n">
        <v>0</v>
      </c>
      <c r="AR163" s="71" t="n">
        <v>0</v>
      </c>
      <c r="AS163" s="71" t="n">
        <v>0</v>
      </c>
      <c r="AT163" s="71" t="n">
        <v>0</v>
      </c>
      <c r="AU163" s="71" t="n">
        <v>0</v>
      </c>
      <c r="AV163" s="71" t="n">
        <v>0</v>
      </c>
      <c r="AW163" s="71" t="n">
        <v>0</v>
      </c>
      <c r="AX163" s="71" t="n">
        <v>0</v>
      </c>
      <c r="AY163" s="71" t="n">
        <v>0</v>
      </c>
      <c r="AZ163" s="71" t="n">
        <v>0</v>
      </c>
      <c r="BA163" s="32" t="n">
        <f aca="false">SUM(BB163:BE163)</f>
        <v>0</v>
      </c>
      <c r="BB163" s="32" t="n">
        <f aca="false">SUM(BF163:BH163)</f>
        <v>0</v>
      </c>
      <c r="BC163" s="32" t="n">
        <f aca="false">SUM(BI163:BK163)</f>
        <v>0</v>
      </c>
      <c r="BD163" s="32" t="n">
        <f aca="false">SUM(BL163:BN163)</f>
        <v>0</v>
      </c>
      <c r="BE163" s="32" t="n">
        <f aca="false">SUM(BO163:BQ163)</f>
        <v>0</v>
      </c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60" t="n">
        <f aca="false">IF(N163=0,0,BA163/N163%)</f>
        <v>0</v>
      </c>
      <c r="BS163" s="60" t="n">
        <f aca="false">BA163-AJ163</f>
        <v>0</v>
      </c>
      <c r="BT163" s="26"/>
      <c r="BU163" s="26"/>
      <c r="BV163" s="26"/>
      <c r="BW163" s="26"/>
      <c r="BX163" s="26"/>
      <c r="BY163" s="26"/>
      <c r="BZ163" s="26"/>
    </row>
    <row r="164" customFormat="false" ht="15" hidden="false" customHeight="true" outlineLevel="0" collapsed="false">
      <c r="D164" s="1" t="s">
        <v>106</v>
      </c>
      <c r="E164" s="1" t="n">
        <v>8</v>
      </c>
      <c r="G164" s="29" t="str">
        <f aca="false">G160 &amp; ".4"</f>
        <v>8.1.2.0.2.2.4</v>
      </c>
      <c r="H164" s="41" t="s">
        <v>99</v>
      </c>
      <c r="I164" s="29" t="s">
        <v>87</v>
      </c>
      <c r="J164" s="71" t="n">
        <v>0</v>
      </c>
      <c r="K164" s="71" t="n">
        <v>0</v>
      </c>
      <c r="L164" s="71" t="n">
        <v>0</v>
      </c>
      <c r="M164" s="71" t="n">
        <v>0</v>
      </c>
      <c r="N164" s="72" t="n">
        <f aca="false">SUM(O164:R164)</f>
        <v>0</v>
      </c>
      <c r="O164" s="71" t="n">
        <v>0</v>
      </c>
      <c r="P164" s="71" t="n">
        <v>0</v>
      </c>
      <c r="Q164" s="71" t="n">
        <v>0</v>
      </c>
      <c r="R164" s="71" t="n">
        <v>0</v>
      </c>
      <c r="S164" s="73" t="n">
        <f aca="false">SUM(T164:W164)</f>
        <v>0</v>
      </c>
      <c r="T164" s="72" t="n">
        <f aca="false">SUM(X164:Z164)</f>
        <v>0</v>
      </c>
      <c r="U164" s="72" t="n">
        <f aca="false">SUM(AA164:AC164)</f>
        <v>0</v>
      </c>
      <c r="V164" s="72" t="n">
        <f aca="false">SUM(AD164:AF164)</f>
        <v>0</v>
      </c>
      <c r="W164" s="72" t="n">
        <f aca="false">SUM(AG164:AI164)</f>
        <v>0</v>
      </c>
      <c r="X164" s="71" t="n">
        <v>0</v>
      </c>
      <c r="Y164" s="71" t="n">
        <v>0</v>
      </c>
      <c r="Z164" s="71" t="n">
        <v>0</v>
      </c>
      <c r="AA164" s="71" t="n">
        <v>0</v>
      </c>
      <c r="AB164" s="71" t="n">
        <v>0</v>
      </c>
      <c r="AC164" s="71" t="n">
        <v>0</v>
      </c>
      <c r="AD164" s="71" t="n">
        <v>0</v>
      </c>
      <c r="AE164" s="71" t="n">
        <v>0</v>
      </c>
      <c r="AF164" s="71" t="n">
        <v>0</v>
      </c>
      <c r="AG164" s="71" t="n">
        <v>0</v>
      </c>
      <c r="AH164" s="71" t="n">
        <v>0</v>
      </c>
      <c r="AI164" s="71" t="n">
        <v>0</v>
      </c>
      <c r="AJ164" s="73" t="n">
        <f aca="false">SUM(AK164:AN164)</f>
        <v>0</v>
      </c>
      <c r="AK164" s="72" t="n">
        <f aca="false">SUM(AO164:AQ164)</f>
        <v>0</v>
      </c>
      <c r="AL164" s="72" t="n">
        <f aca="false">SUM(AR164:AT164)</f>
        <v>0</v>
      </c>
      <c r="AM164" s="72" t="n">
        <f aca="false">SUM(AU164:AW164)</f>
        <v>0</v>
      </c>
      <c r="AN164" s="72" t="n">
        <f aca="false">SUM(AX164:AZ164)</f>
        <v>0</v>
      </c>
      <c r="AO164" s="71" t="n">
        <v>0</v>
      </c>
      <c r="AP164" s="71" t="n">
        <v>0</v>
      </c>
      <c r="AQ164" s="71" t="n">
        <v>0</v>
      </c>
      <c r="AR164" s="71" t="n">
        <v>0</v>
      </c>
      <c r="AS164" s="71" t="n">
        <v>0</v>
      </c>
      <c r="AT164" s="71" t="n">
        <v>0</v>
      </c>
      <c r="AU164" s="71" t="n">
        <v>0</v>
      </c>
      <c r="AV164" s="71" t="n">
        <v>0</v>
      </c>
      <c r="AW164" s="71" t="n">
        <v>0</v>
      </c>
      <c r="AX164" s="71" t="n">
        <v>0</v>
      </c>
      <c r="AY164" s="71" t="n">
        <v>0</v>
      </c>
      <c r="AZ164" s="71" t="n">
        <v>0</v>
      </c>
      <c r="BA164" s="32" t="n">
        <f aca="false">SUM(BB164:BE164)</f>
        <v>0</v>
      </c>
      <c r="BB164" s="32" t="n">
        <f aca="false">SUM(BF164:BH164)</f>
        <v>0</v>
      </c>
      <c r="BC164" s="32" t="n">
        <f aca="false">SUM(BI164:BK164)</f>
        <v>0</v>
      </c>
      <c r="BD164" s="32" t="n">
        <f aca="false">SUM(BL164:BN164)</f>
        <v>0</v>
      </c>
      <c r="BE164" s="32" t="n">
        <f aca="false">SUM(BO164:BQ164)</f>
        <v>0</v>
      </c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60" t="n">
        <f aca="false">IF(N164=0,0,BA164/N164%)</f>
        <v>0</v>
      </c>
      <c r="BS164" s="60" t="n">
        <f aca="false">BA164-AJ164</f>
        <v>0</v>
      </c>
      <c r="BT164" s="26"/>
      <c r="BU164" s="26"/>
      <c r="BV164" s="26"/>
      <c r="BW164" s="26"/>
      <c r="BX164" s="26"/>
      <c r="BY164" s="26"/>
      <c r="BZ164" s="26"/>
    </row>
    <row r="165" s="17" customFormat="true" ht="15" hidden="false" customHeight="true" outlineLevel="0" collapsed="false">
      <c r="A165" s="16"/>
      <c r="B165" s="16"/>
      <c r="C165" s="16"/>
      <c r="D165" s="16"/>
      <c r="E165" s="16"/>
      <c r="G165" s="35" t="s">
        <v>146</v>
      </c>
      <c r="H165" s="36" t="s">
        <v>147</v>
      </c>
      <c r="I165" s="20" t="s">
        <v>87</v>
      </c>
      <c r="J165" s="59" t="n">
        <f aca="false">J167+J168</f>
        <v>0</v>
      </c>
      <c r="K165" s="59" t="n">
        <f aca="false">K167+K168</f>
        <v>0</v>
      </c>
      <c r="L165" s="59" t="n">
        <f aca="false">L167+L168</f>
        <v>0</v>
      </c>
      <c r="M165" s="59" t="n">
        <f aca="false">M167+M168</f>
        <v>0</v>
      </c>
      <c r="N165" s="59" t="n">
        <f aca="false">N167+N168</f>
        <v>0</v>
      </c>
      <c r="O165" s="59" t="n">
        <f aca="false">O167+O168</f>
        <v>0</v>
      </c>
      <c r="P165" s="59" t="n">
        <f aca="false">P167+P168</f>
        <v>0</v>
      </c>
      <c r="Q165" s="59" t="n">
        <f aca="false">Q167+Q168</f>
        <v>0</v>
      </c>
      <c r="R165" s="59" t="n">
        <f aca="false">R167+R168</f>
        <v>0</v>
      </c>
      <c r="S165" s="59" t="n">
        <f aca="false">S167+S168</f>
        <v>0</v>
      </c>
      <c r="T165" s="59" t="n">
        <f aca="false">T167+T168</f>
        <v>0</v>
      </c>
      <c r="U165" s="59" t="n">
        <f aca="false">U167+U168</f>
        <v>0</v>
      </c>
      <c r="V165" s="59" t="n">
        <f aca="false">V167+V168</f>
        <v>0</v>
      </c>
      <c r="W165" s="59" t="n">
        <f aca="false">W167+W168</f>
        <v>0</v>
      </c>
      <c r="X165" s="59" t="n">
        <f aca="false">X167+X168</f>
        <v>0</v>
      </c>
      <c r="Y165" s="59" t="n">
        <f aca="false">Y167+Y168</f>
        <v>0</v>
      </c>
      <c r="Z165" s="59" t="n">
        <f aca="false">Z167+Z168</f>
        <v>0</v>
      </c>
      <c r="AA165" s="59" t="n">
        <f aca="false">AA167+AA168</f>
        <v>0</v>
      </c>
      <c r="AB165" s="59" t="n">
        <f aca="false">AB167+AB168</f>
        <v>0</v>
      </c>
      <c r="AC165" s="59" t="n">
        <f aca="false">AC167+AC168</f>
        <v>0</v>
      </c>
      <c r="AD165" s="59" t="n">
        <f aca="false">AD167+AD168</f>
        <v>0</v>
      </c>
      <c r="AE165" s="59" t="n">
        <f aca="false">AE167+AE168</f>
        <v>0</v>
      </c>
      <c r="AF165" s="59" t="n">
        <f aca="false">AF167+AF168</f>
        <v>0</v>
      </c>
      <c r="AG165" s="59" t="n">
        <f aca="false">AG167+AG168</f>
        <v>0</v>
      </c>
      <c r="AH165" s="59" t="n">
        <f aca="false">AH167+AH168</f>
        <v>0</v>
      </c>
      <c r="AI165" s="59" t="n">
        <f aca="false">AI167+AI168</f>
        <v>0</v>
      </c>
      <c r="AJ165" s="59" t="n">
        <f aca="false">AJ167+AJ168</f>
        <v>0</v>
      </c>
      <c r="AK165" s="59" t="n">
        <f aca="false">AK167+AK168</f>
        <v>0</v>
      </c>
      <c r="AL165" s="59" t="n">
        <f aca="false">AL167+AL168</f>
        <v>0</v>
      </c>
      <c r="AM165" s="59" t="n">
        <f aca="false">AM167+AM168</f>
        <v>0</v>
      </c>
      <c r="AN165" s="59" t="n">
        <f aca="false">AN167+AN168</f>
        <v>0</v>
      </c>
      <c r="AO165" s="59" t="n">
        <f aca="false">AO167+AO168</f>
        <v>0</v>
      </c>
      <c r="AP165" s="59" t="n">
        <f aca="false">AP167+AP168</f>
        <v>0</v>
      </c>
      <c r="AQ165" s="59" t="n">
        <f aca="false">AQ167+AQ168</f>
        <v>0</v>
      </c>
      <c r="AR165" s="59" t="n">
        <f aca="false">AR167+AR168</f>
        <v>0</v>
      </c>
      <c r="AS165" s="59" t="n">
        <f aca="false">AS167+AS168</f>
        <v>0</v>
      </c>
      <c r="AT165" s="59" t="n">
        <f aca="false">AT167+AT168</f>
        <v>0</v>
      </c>
      <c r="AU165" s="59" t="n">
        <f aca="false">AU167+AU168</f>
        <v>0</v>
      </c>
      <c r="AV165" s="59" t="n">
        <f aca="false">AV167+AV168</f>
        <v>0</v>
      </c>
      <c r="AW165" s="59" t="n">
        <f aca="false">AW167+AW168</f>
        <v>0</v>
      </c>
      <c r="AX165" s="59" t="n">
        <f aca="false">AX167+AX168</f>
        <v>0</v>
      </c>
      <c r="AY165" s="59" t="n">
        <f aca="false">AY167+AY168</f>
        <v>0</v>
      </c>
      <c r="AZ165" s="59" t="n">
        <f aca="false">AZ167+AZ168</f>
        <v>0</v>
      </c>
      <c r="BA165" s="26" t="n">
        <f aca="false">SUM(BB165:BE165)</f>
        <v>0</v>
      </c>
      <c r="BB165" s="26" t="n">
        <f aca="false">SUM(BF165:BH165)</f>
        <v>0</v>
      </c>
      <c r="BC165" s="26" t="n">
        <f aca="false">SUM(BI165:BK165)</f>
        <v>0</v>
      </c>
      <c r="BD165" s="26" t="n">
        <f aca="false">SUM(BL165:BN165)</f>
        <v>0</v>
      </c>
      <c r="BE165" s="26" t="n">
        <f aca="false">SUM(BO165:BQ165)</f>
        <v>0</v>
      </c>
      <c r="BF165" s="26" t="n">
        <f aca="false">BF167+BF168</f>
        <v>0</v>
      </c>
      <c r="BG165" s="26" t="n">
        <f aca="false">BG167+BG168</f>
        <v>0</v>
      </c>
      <c r="BH165" s="26" t="n">
        <f aca="false">BH167+BH168</f>
        <v>0</v>
      </c>
      <c r="BI165" s="26" t="n">
        <f aca="false">BI167+BI168</f>
        <v>0</v>
      </c>
      <c r="BJ165" s="26" t="n">
        <f aca="false">BJ167+BJ168</f>
        <v>0</v>
      </c>
      <c r="BK165" s="26" t="n">
        <f aca="false">BK167+BK168</f>
        <v>0</v>
      </c>
      <c r="BL165" s="26" t="n">
        <f aca="false">BL167+BL168</f>
        <v>0</v>
      </c>
      <c r="BM165" s="26" t="n">
        <f aca="false">BM167+BM168</f>
        <v>0</v>
      </c>
      <c r="BN165" s="26" t="n">
        <f aca="false">BN167+BN168</f>
        <v>0</v>
      </c>
      <c r="BO165" s="26" t="n">
        <f aca="false">BO167+BO168</f>
        <v>0</v>
      </c>
      <c r="BP165" s="26" t="n">
        <f aca="false">BP167+BP168</f>
        <v>0</v>
      </c>
      <c r="BQ165" s="26" t="n">
        <f aca="false">BQ167+BQ168</f>
        <v>0</v>
      </c>
      <c r="BR165" s="60" t="n">
        <f aca="false">IF(N165=0,0,BA165/N165%)</f>
        <v>0</v>
      </c>
      <c r="BS165" s="60" t="n">
        <f aca="false">BA165-AJ165</f>
        <v>0</v>
      </c>
      <c r="BT165" s="26"/>
      <c r="BU165" s="26"/>
      <c r="BV165" s="26"/>
      <c r="BW165" s="26"/>
      <c r="BX165" s="26"/>
      <c r="BY165" s="26"/>
      <c r="BZ165" s="26"/>
    </row>
    <row r="166" customFormat="false" ht="17.25" hidden="true" customHeight="true" outlineLevel="0" collapsed="false">
      <c r="G166" s="43"/>
      <c r="H166" s="43"/>
      <c r="I166" s="43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 t="n">
        <f aca="false">SUM(BB166:BE166)</f>
        <v>0</v>
      </c>
      <c r="BB166" s="44" t="n">
        <f aca="false">SUM(BF166:BH166)</f>
        <v>0</v>
      </c>
      <c r="BC166" s="44" t="n">
        <f aca="false">SUM(BI166:BK166)</f>
        <v>0</v>
      </c>
      <c r="BD166" s="44" t="n">
        <f aca="false">SUM(BL166:BN166)</f>
        <v>0</v>
      </c>
      <c r="BE166" s="44" t="n">
        <f aca="false">SUM(BO166:BQ166)</f>
        <v>0</v>
      </c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</row>
    <row r="167" customFormat="false" ht="15" hidden="false" customHeight="true" outlineLevel="0" collapsed="false">
      <c r="D167" s="1" t="s">
        <v>92</v>
      </c>
      <c r="E167" s="1" t="n">
        <v>1</v>
      </c>
      <c r="G167" s="45" t="s">
        <v>148</v>
      </c>
      <c r="H167" s="39" t="s">
        <v>92</v>
      </c>
      <c r="I167" s="29" t="s">
        <v>87</v>
      </c>
      <c r="J167" s="72" t="n">
        <f aca="false">SUMIF($E$177:$E$178,$E167,J$177:J$178)</f>
        <v>0</v>
      </c>
      <c r="K167" s="72" t="n">
        <f aca="false">SUMIF($E$177:$E$178,$E167,K$177:K$178)</f>
        <v>0</v>
      </c>
      <c r="L167" s="72" t="n">
        <f aca="false">SUMIF($E$177:$E$178,$E167,L$177:L$178)</f>
        <v>0</v>
      </c>
      <c r="M167" s="72" t="n">
        <f aca="false">SUMIF($E$177:$E$178,$E167,M$177:M$178)</f>
        <v>0</v>
      </c>
      <c r="N167" s="72" t="n">
        <f aca="false">SUM(O167:R167)</f>
        <v>0</v>
      </c>
      <c r="O167" s="72" t="n">
        <f aca="false">SUMIF($E$177:$E$178,$E167,O$177:O$178)</f>
        <v>0</v>
      </c>
      <c r="P167" s="72" t="n">
        <f aca="false">SUMIF($E$177:$E$178,$E167,P$177:P$178)</f>
        <v>0</v>
      </c>
      <c r="Q167" s="72" t="n">
        <f aca="false">SUMIF($E$177:$E$178,$E167,Q$177:Q$178)</f>
        <v>0</v>
      </c>
      <c r="R167" s="72" t="n">
        <f aca="false">SUMIF($E$177:$E$178,$E167,R$177:R$178)</f>
        <v>0</v>
      </c>
      <c r="S167" s="73" t="n">
        <f aca="false">SUM(T167:W167)</f>
        <v>0</v>
      </c>
      <c r="T167" s="72" t="n">
        <f aca="false">SUM(X167:Z167)</f>
        <v>0</v>
      </c>
      <c r="U167" s="72" t="n">
        <f aca="false">SUM(AA167:AC167)</f>
        <v>0</v>
      </c>
      <c r="V167" s="72" t="n">
        <f aca="false">SUM(AD167:AF167)</f>
        <v>0</v>
      </c>
      <c r="W167" s="72" t="n">
        <f aca="false">SUM(AG167:AI167)</f>
        <v>0</v>
      </c>
      <c r="X167" s="72" t="n">
        <f aca="false">SUMIF($E$177:$E$178,$E167,X$177:X$178)</f>
        <v>0</v>
      </c>
      <c r="Y167" s="72" t="n">
        <f aca="false">SUMIF($E$177:$E$178,$E167,Y$177:Y$178)</f>
        <v>0</v>
      </c>
      <c r="Z167" s="72" t="n">
        <f aca="false">SUMIF($E$177:$E$178,$E167,Z$177:Z$178)</f>
        <v>0</v>
      </c>
      <c r="AA167" s="72" t="n">
        <f aca="false">SUMIF($E$177:$E$178,$E167,AA$177:AA$178)</f>
        <v>0</v>
      </c>
      <c r="AB167" s="72" t="n">
        <f aca="false">SUMIF($E$177:$E$178,$E167,AB$177:AB$178)</f>
        <v>0</v>
      </c>
      <c r="AC167" s="72" t="n">
        <f aca="false">SUMIF($E$177:$E$178,$E167,AC$177:AC$178)</f>
        <v>0</v>
      </c>
      <c r="AD167" s="72" t="n">
        <f aca="false">SUMIF($E$177:$E$178,$E167,AD$177:AD$178)</f>
        <v>0</v>
      </c>
      <c r="AE167" s="72" t="n">
        <f aca="false">SUMIF($E$177:$E$178,$E167,AE$177:AE$178)</f>
        <v>0</v>
      </c>
      <c r="AF167" s="72" t="n">
        <f aca="false">SUMIF($E$177:$E$178,$E167,AF$177:AF$178)</f>
        <v>0</v>
      </c>
      <c r="AG167" s="72" t="n">
        <f aca="false">SUMIF($E$177:$E$178,$E167,AG$177:AG$178)</f>
        <v>0</v>
      </c>
      <c r="AH167" s="72" t="n">
        <f aca="false">SUMIF($E$177:$E$178,$E167,AH$177:AH$178)</f>
        <v>0</v>
      </c>
      <c r="AI167" s="72" t="n">
        <f aca="false">SUMIF($E$177:$E$178,$E167,AI$177:AI$178)</f>
        <v>0</v>
      </c>
      <c r="AJ167" s="72" t="n">
        <f aca="false">SUMIF($E$177:$E$178,$E167,AJ$177:AJ$178)</f>
        <v>0</v>
      </c>
      <c r="AK167" s="72" t="n">
        <f aca="false">SUMIF($E$177:$E$178,$E167,AK$177:AK$178)</f>
        <v>0</v>
      </c>
      <c r="AL167" s="72" t="n">
        <f aca="false">SUMIF($E$177:$E$178,$E167,AL$177:AL$178)</f>
        <v>0</v>
      </c>
      <c r="AM167" s="72" t="n">
        <f aca="false">SUMIF($E$177:$E$178,$E167,AM$177:AM$178)</f>
        <v>0</v>
      </c>
      <c r="AN167" s="72" t="n">
        <f aca="false">SUMIF($E$177:$E$178,$E167,AN$177:AN$178)</f>
        <v>0</v>
      </c>
      <c r="AO167" s="72" t="n">
        <f aca="false">SUMIF($E$177:$E$178,$E167,AO$177:AO$178)</f>
        <v>0</v>
      </c>
      <c r="AP167" s="72" t="n">
        <f aca="false">SUMIF($E$177:$E$178,$E167,AP$177:AP$178)</f>
        <v>0</v>
      </c>
      <c r="AQ167" s="72" t="n">
        <f aca="false">SUMIF($E$177:$E$178,$E167,AQ$177:AQ$178)</f>
        <v>0</v>
      </c>
      <c r="AR167" s="72" t="n">
        <f aca="false">SUMIF($E$177:$E$178,$E167,AR$177:AR$178)</f>
        <v>0</v>
      </c>
      <c r="AS167" s="72" t="n">
        <f aca="false">SUMIF($E$177:$E$178,$E167,AS$177:AS$178)</f>
        <v>0</v>
      </c>
      <c r="AT167" s="72" t="n">
        <f aca="false">SUMIF($E$177:$E$178,$E167,AT$177:AT$178)</f>
        <v>0</v>
      </c>
      <c r="AU167" s="72" t="n">
        <f aca="false">SUMIF($E$177:$E$178,$E167,AU$177:AU$178)</f>
        <v>0</v>
      </c>
      <c r="AV167" s="72" t="n">
        <f aca="false">SUMIF($E$177:$E$178,$E167,AV$177:AV$178)</f>
        <v>0</v>
      </c>
      <c r="AW167" s="72" t="n">
        <f aca="false">SUMIF($E$177:$E$178,$E167,AW$177:AW$178)</f>
        <v>0</v>
      </c>
      <c r="AX167" s="72" t="n">
        <f aca="false">SUMIF($E$177:$E$178,$E167,AX$177:AX$178)</f>
        <v>0</v>
      </c>
      <c r="AY167" s="72" t="n">
        <f aca="false">SUMIF($E$177:$E$178,$E167,AY$177:AY$178)</f>
        <v>0</v>
      </c>
      <c r="AZ167" s="72" t="n">
        <f aca="false">SUMIF($E$177:$E$178,$E167,AZ$177:AZ$178)</f>
        <v>0</v>
      </c>
      <c r="BA167" s="32" t="n">
        <f aca="false">SUM(BB167:BE167)</f>
        <v>0</v>
      </c>
      <c r="BB167" s="32" t="n">
        <f aca="false">SUM(BF167:BH167)</f>
        <v>0</v>
      </c>
      <c r="BC167" s="32" t="n">
        <f aca="false">SUM(BI167:BK167)</f>
        <v>0</v>
      </c>
      <c r="BD167" s="32" t="n">
        <f aca="false">SUM(BL167:BN167)</f>
        <v>0</v>
      </c>
      <c r="BE167" s="32" t="n">
        <f aca="false">SUM(BO167:BQ167)</f>
        <v>0</v>
      </c>
      <c r="BF167" s="32" t="n">
        <f aca="false">SUMIF($E$177:$E$178,$E167,BF$177:BF$178)</f>
        <v>0</v>
      </c>
      <c r="BG167" s="32" t="n">
        <f aca="false">SUMIF($E$177:$E$178,$E167,BG$177:BG$178)</f>
        <v>0</v>
      </c>
      <c r="BH167" s="32" t="n">
        <f aca="false">SUMIF($E$177:$E$178,$E167,BH$177:BH$178)</f>
        <v>0</v>
      </c>
      <c r="BI167" s="32" t="n">
        <f aca="false">SUMIF($E$177:$E$178,$E167,BI$177:BI$178)</f>
        <v>0</v>
      </c>
      <c r="BJ167" s="32" t="n">
        <f aca="false">SUMIF($E$177:$E$178,$E167,BJ$177:BJ$178)</f>
        <v>0</v>
      </c>
      <c r="BK167" s="32" t="n">
        <f aca="false">SUMIF($E$177:$E$178,$E167,BK$177:BK$178)</f>
        <v>0</v>
      </c>
      <c r="BL167" s="32" t="n">
        <f aca="false">SUMIF($E$177:$E$178,$E167,BL$177:BL$178)</f>
        <v>0</v>
      </c>
      <c r="BM167" s="32" t="n">
        <f aca="false">SUMIF($E$177:$E$178,$E167,BM$177:BM$178)</f>
        <v>0</v>
      </c>
      <c r="BN167" s="32" t="n">
        <f aca="false">SUMIF($E$177:$E$178,$E167,BN$177:BN$178)</f>
        <v>0</v>
      </c>
      <c r="BO167" s="32" t="n">
        <f aca="false">SUMIF($E$177:$E$178,$E167,BO$177:BO$178)</f>
        <v>0</v>
      </c>
      <c r="BP167" s="32" t="n">
        <f aca="false">SUMIF($E$177:$E$178,$E167,BP$177:BP$178)</f>
        <v>0</v>
      </c>
      <c r="BQ167" s="32" t="n">
        <f aca="false">SUMIF($E$177:$E$178,$E167,BQ$177:BQ$178)</f>
        <v>0</v>
      </c>
      <c r="BR167" s="60" t="n">
        <f aca="false">IF(N167=0,0,BA167/N167%)</f>
        <v>0</v>
      </c>
      <c r="BS167" s="60" t="n">
        <f aca="false">BA167-AJ167</f>
        <v>0</v>
      </c>
      <c r="BT167" s="26"/>
      <c r="BU167" s="26"/>
      <c r="BV167" s="26"/>
      <c r="BW167" s="26"/>
      <c r="BX167" s="26"/>
      <c r="BY167" s="26"/>
      <c r="BZ167" s="26"/>
    </row>
    <row r="168" customFormat="false" ht="15" hidden="false" customHeight="true" outlineLevel="0" collapsed="false">
      <c r="E168" s="1" t="n">
        <v>2</v>
      </c>
      <c r="G168" s="45" t="s">
        <v>149</v>
      </c>
      <c r="H168" s="39" t="s">
        <v>93</v>
      </c>
      <c r="I168" s="29" t="s">
        <v>87</v>
      </c>
      <c r="J168" s="72" t="n">
        <f aca="false">SUM(J169:J170)</f>
        <v>0</v>
      </c>
      <c r="K168" s="72" t="n">
        <f aca="false">SUM(K169:K170)</f>
        <v>0</v>
      </c>
      <c r="L168" s="72" t="n">
        <f aca="false">SUM(L169:L170)</f>
        <v>0</v>
      </c>
      <c r="M168" s="72" t="n">
        <f aca="false">SUM(M169:M170)</f>
        <v>0</v>
      </c>
      <c r="N168" s="72" t="n">
        <f aca="false">SUM(O168:R168)</f>
        <v>0</v>
      </c>
      <c r="O168" s="72" t="n">
        <f aca="false">SUM(O169:O170)</f>
        <v>0</v>
      </c>
      <c r="P168" s="72" t="n">
        <f aca="false">SUM(P169:P170)</f>
        <v>0</v>
      </c>
      <c r="Q168" s="72" t="n">
        <f aca="false">SUM(Q169:Q170)</f>
        <v>0</v>
      </c>
      <c r="R168" s="72" t="n">
        <f aca="false">SUM(R169:R170)</f>
        <v>0</v>
      </c>
      <c r="S168" s="73" t="n">
        <f aca="false">SUM(T168:W168)</f>
        <v>0</v>
      </c>
      <c r="T168" s="72" t="n">
        <f aca="false">SUM(X168:Z168)</f>
        <v>0</v>
      </c>
      <c r="U168" s="72" t="n">
        <f aca="false">SUM(AA168:AC168)</f>
        <v>0</v>
      </c>
      <c r="V168" s="72" t="n">
        <f aca="false">SUM(AD168:AF168)</f>
        <v>0</v>
      </c>
      <c r="W168" s="72" t="n">
        <f aca="false">SUM(AG168:AI168)</f>
        <v>0</v>
      </c>
      <c r="X168" s="72" t="n">
        <f aca="false">SUM(X169:X170)</f>
        <v>0</v>
      </c>
      <c r="Y168" s="72" t="n">
        <f aca="false">SUM(Y169:Y170)</f>
        <v>0</v>
      </c>
      <c r="Z168" s="72" t="n">
        <f aca="false">SUM(Z169:Z170)</f>
        <v>0</v>
      </c>
      <c r="AA168" s="72" t="n">
        <f aca="false">SUM(AA169:AA170)</f>
        <v>0</v>
      </c>
      <c r="AB168" s="72" t="n">
        <f aca="false">SUM(AB169:AB170)</f>
        <v>0</v>
      </c>
      <c r="AC168" s="72" t="n">
        <f aca="false">SUM(AC169:AC170)</f>
        <v>0</v>
      </c>
      <c r="AD168" s="72" t="n">
        <f aca="false">SUM(AD169:AD170)</f>
        <v>0</v>
      </c>
      <c r="AE168" s="72" t="n">
        <f aca="false">SUM(AE169:AE170)</f>
        <v>0</v>
      </c>
      <c r="AF168" s="72" t="n">
        <f aca="false">SUM(AF169:AF170)</f>
        <v>0</v>
      </c>
      <c r="AG168" s="72" t="n">
        <f aca="false">SUM(AG169:AG170)</f>
        <v>0</v>
      </c>
      <c r="AH168" s="72" t="n">
        <f aca="false">SUM(AH169:AH170)</f>
        <v>0</v>
      </c>
      <c r="AI168" s="72" t="n">
        <f aca="false">SUM(AI169:AI170)</f>
        <v>0</v>
      </c>
      <c r="AJ168" s="72" t="n">
        <f aca="false">SUM(AJ169:AJ170)</f>
        <v>0</v>
      </c>
      <c r="AK168" s="72" t="n">
        <f aca="false">SUM(AK169:AK170)</f>
        <v>0</v>
      </c>
      <c r="AL168" s="72" t="n">
        <f aca="false">SUM(AL169:AL170)</f>
        <v>0</v>
      </c>
      <c r="AM168" s="72" t="n">
        <f aca="false">SUM(AM169:AM170)</f>
        <v>0</v>
      </c>
      <c r="AN168" s="72" t="n">
        <f aca="false">SUM(AN169:AN170)</f>
        <v>0</v>
      </c>
      <c r="AO168" s="72" t="n">
        <f aca="false">SUM(AO169:AO170)</f>
        <v>0</v>
      </c>
      <c r="AP168" s="72" t="n">
        <f aca="false">SUM(AP169:AP170)</f>
        <v>0</v>
      </c>
      <c r="AQ168" s="72" t="n">
        <f aca="false">SUM(AQ169:AQ170)</f>
        <v>0</v>
      </c>
      <c r="AR168" s="72" t="n">
        <f aca="false">SUM(AR169:AR170)</f>
        <v>0</v>
      </c>
      <c r="AS168" s="72" t="n">
        <f aca="false">SUM(AS169:AS170)</f>
        <v>0</v>
      </c>
      <c r="AT168" s="72" t="n">
        <f aca="false">SUM(AT169:AT170)</f>
        <v>0</v>
      </c>
      <c r="AU168" s="72" t="n">
        <f aca="false">SUM(AU169:AU170)</f>
        <v>0</v>
      </c>
      <c r="AV168" s="72" t="n">
        <f aca="false">SUM(AV169:AV170)</f>
        <v>0</v>
      </c>
      <c r="AW168" s="72" t="n">
        <f aca="false">SUM(AW169:AW170)</f>
        <v>0</v>
      </c>
      <c r="AX168" s="72" t="n">
        <f aca="false">SUM(AX169:AX170)</f>
        <v>0</v>
      </c>
      <c r="AY168" s="72" t="n">
        <f aca="false">SUM(AY169:AY170)</f>
        <v>0</v>
      </c>
      <c r="AZ168" s="72" t="n">
        <f aca="false">SUM(AZ169:AZ170)</f>
        <v>0</v>
      </c>
      <c r="BA168" s="32" t="n">
        <f aca="false">SUM(BB168:BE168)</f>
        <v>0</v>
      </c>
      <c r="BB168" s="32" t="n">
        <f aca="false">SUM(BF168:BH168)</f>
        <v>0</v>
      </c>
      <c r="BC168" s="32" t="n">
        <f aca="false">SUM(BI168:BK168)</f>
        <v>0</v>
      </c>
      <c r="BD168" s="32" t="n">
        <f aca="false">SUM(BL168:BN168)</f>
        <v>0</v>
      </c>
      <c r="BE168" s="32" t="n">
        <f aca="false">SUM(BO168:BQ168)</f>
        <v>0</v>
      </c>
      <c r="BF168" s="32" t="n">
        <f aca="false">SUM(BF169:BF170)</f>
        <v>0</v>
      </c>
      <c r="BG168" s="32" t="n">
        <f aca="false">SUM(BG169:BG170)</f>
        <v>0</v>
      </c>
      <c r="BH168" s="32" t="n">
        <f aca="false">SUM(BH169:BH170)</f>
        <v>0</v>
      </c>
      <c r="BI168" s="32" t="n">
        <f aca="false">SUM(BI169:BI170)</f>
        <v>0</v>
      </c>
      <c r="BJ168" s="32" t="n">
        <f aca="false">SUM(BJ169:BJ170)</f>
        <v>0</v>
      </c>
      <c r="BK168" s="32" t="n">
        <f aca="false">SUM(BK169:BK170)</f>
        <v>0</v>
      </c>
      <c r="BL168" s="32" t="n">
        <f aca="false">SUM(BL169:BL170)</f>
        <v>0</v>
      </c>
      <c r="BM168" s="32" t="n">
        <f aca="false">SUM(BM169:BM170)</f>
        <v>0</v>
      </c>
      <c r="BN168" s="32" t="n">
        <f aca="false">SUM(BN169:BN170)</f>
        <v>0</v>
      </c>
      <c r="BO168" s="32" t="n">
        <f aca="false">SUM(BO169:BO170)</f>
        <v>0</v>
      </c>
      <c r="BP168" s="32" t="n">
        <f aca="false">SUM(BP169:BP170)</f>
        <v>0</v>
      </c>
      <c r="BQ168" s="32" t="n">
        <f aca="false">SUM(BQ169:BQ170)</f>
        <v>0</v>
      </c>
      <c r="BR168" s="60" t="n">
        <f aca="false">IF(N168=0,0,BA168/N168%)</f>
        <v>0</v>
      </c>
      <c r="BS168" s="60" t="n">
        <f aca="false">BA168-AJ168</f>
        <v>0</v>
      </c>
      <c r="BT168" s="26"/>
      <c r="BU168" s="26"/>
      <c r="BV168" s="26"/>
      <c r="BW168" s="26"/>
      <c r="BX168" s="26"/>
      <c r="BY168" s="26"/>
      <c r="BZ168" s="26"/>
    </row>
    <row r="169" customFormat="false" ht="15" hidden="false" customHeight="true" outlineLevel="0" collapsed="false">
      <c r="D169" s="1" t="s">
        <v>94</v>
      </c>
      <c r="E169" s="1" t="n">
        <v>3</v>
      </c>
      <c r="G169" s="29" t="str">
        <f aca="false">G168 &amp; ".1"</f>
        <v>8.2.2.1</v>
      </c>
      <c r="H169" s="40" t="s">
        <v>94</v>
      </c>
      <c r="I169" s="29" t="s">
        <v>87</v>
      </c>
      <c r="J169" s="72" t="n">
        <f aca="false">SUMIF($E$177:$E$178,$E169,J$177:J$178)</f>
        <v>0</v>
      </c>
      <c r="K169" s="72" t="n">
        <f aca="false">SUMIF($E$177:$E$178,$E169,K$177:K$178)</f>
        <v>0</v>
      </c>
      <c r="L169" s="72" t="n">
        <f aca="false">SUMIF($E$177:$E$178,$E169,L$177:L$178)</f>
        <v>0</v>
      </c>
      <c r="M169" s="72" t="n">
        <f aca="false">SUMIF($E$177:$E$178,$E169,M$177:M$178)</f>
        <v>0</v>
      </c>
      <c r="N169" s="72" t="n">
        <f aca="false">SUM(O169:R169)</f>
        <v>0</v>
      </c>
      <c r="O169" s="72" t="n">
        <f aca="false">SUMIF($E$177:$E$178,$E169,O$177:O$178)</f>
        <v>0</v>
      </c>
      <c r="P169" s="72" t="n">
        <f aca="false">SUMIF($E$177:$E$178,$E169,P$177:P$178)</f>
        <v>0</v>
      </c>
      <c r="Q169" s="72" t="n">
        <f aca="false">SUMIF($E$177:$E$178,$E169,Q$177:Q$178)</f>
        <v>0</v>
      </c>
      <c r="R169" s="72" t="n">
        <f aca="false">SUMIF($E$177:$E$178,$E169,R$177:R$178)</f>
        <v>0</v>
      </c>
      <c r="S169" s="73" t="n">
        <f aca="false">SUM(T169:W169)</f>
        <v>0</v>
      </c>
      <c r="T169" s="72" t="n">
        <f aca="false">SUM(X169:Z169)</f>
        <v>0</v>
      </c>
      <c r="U169" s="72" t="n">
        <f aca="false">SUM(AA169:AC169)</f>
        <v>0</v>
      </c>
      <c r="V169" s="72" t="n">
        <f aca="false">SUM(AD169:AF169)</f>
        <v>0</v>
      </c>
      <c r="W169" s="72" t="n">
        <f aca="false">SUM(AG169:AI169)</f>
        <v>0</v>
      </c>
      <c r="X169" s="72" t="n">
        <f aca="false">SUMIF($E$177:$E$178,$E169,X$177:X$178)</f>
        <v>0</v>
      </c>
      <c r="Y169" s="72" t="n">
        <f aca="false">SUMIF($E$177:$E$178,$E169,Y$177:Y$178)</f>
        <v>0</v>
      </c>
      <c r="Z169" s="72" t="n">
        <f aca="false">SUMIF($E$177:$E$178,$E169,Z$177:Z$178)</f>
        <v>0</v>
      </c>
      <c r="AA169" s="72" t="n">
        <f aca="false">SUMIF($E$177:$E$178,$E169,AA$177:AA$178)</f>
        <v>0</v>
      </c>
      <c r="AB169" s="72" t="n">
        <f aca="false">SUMIF($E$177:$E$178,$E169,AB$177:AB$178)</f>
        <v>0</v>
      </c>
      <c r="AC169" s="72" t="n">
        <f aca="false">SUMIF($E$177:$E$178,$E169,AC$177:AC$178)</f>
        <v>0</v>
      </c>
      <c r="AD169" s="72" t="n">
        <f aca="false">SUMIF($E$177:$E$178,$E169,AD$177:AD$178)</f>
        <v>0</v>
      </c>
      <c r="AE169" s="72" t="n">
        <f aca="false">SUMIF($E$177:$E$178,$E169,AE$177:AE$178)</f>
        <v>0</v>
      </c>
      <c r="AF169" s="72" t="n">
        <f aca="false">SUMIF($E$177:$E$178,$E169,AF$177:AF$178)</f>
        <v>0</v>
      </c>
      <c r="AG169" s="72" t="n">
        <f aca="false">SUMIF($E$177:$E$178,$E169,AG$177:AG$178)</f>
        <v>0</v>
      </c>
      <c r="AH169" s="72" t="n">
        <f aca="false">SUMIF($E$177:$E$178,$E169,AH$177:AH$178)</f>
        <v>0</v>
      </c>
      <c r="AI169" s="72" t="n">
        <f aca="false">SUMIF($E$177:$E$178,$E169,AI$177:AI$178)</f>
        <v>0</v>
      </c>
      <c r="AJ169" s="72" t="n">
        <f aca="false">SUMIF($E$177:$E$178,$E169,AJ$177:AJ$178)</f>
        <v>0</v>
      </c>
      <c r="AK169" s="72" t="n">
        <f aca="false">SUMIF($E$177:$E$178,$E169,AK$177:AK$178)</f>
        <v>0</v>
      </c>
      <c r="AL169" s="72" t="n">
        <f aca="false">SUMIF($E$177:$E$178,$E169,AL$177:AL$178)</f>
        <v>0</v>
      </c>
      <c r="AM169" s="72" t="n">
        <f aca="false">SUMIF($E$177:$E$178,$E169,AM$177:AM$178)</f>
        <v>0</v>
      </c>
      <c r="AN169" s="72" t="n">
        <f aca="false">SUMIF($E$177:$E$178,$E169,AN$177:AN$178)</f>
        <v>0</v>
      </c>
      <c r="AO169" s="72" t="n">
        <f aca="false">SUMIF($E$177:$E$178,$E169,AO$177:AO$178)</f>
        <v>0</v>
      </c>
      <c r="AP169" s="72" t="n">
        <f aca="false">SUMIF($E$177:$E$178,$E169,AP$177:AP$178)</f>
        <v>0</v>
      </c>
      <c r="AQ169" s="72" t="n">
        <f aca="false">SUMIF($E$177:$E$178,$E169,AQ$177:AQ$178)</f>
        <v>0</v>
      </c>
      <c r="AR169" s="72" t="n">
        <f aca="false">SUMIF($E$177:$E$178,$E169,AR$177:AR$178)</f>
        <v>0</v>
      </c>
      <c r="AS169" s="72" t="n">
        <f aca="false">SUMIF($E$177:$E$178,$E169,AS$177:AS$178)</f>
        <v>0</v>
      </c>
      <c r="AT169" s="72" t="n">
        <f aca="false">SUMIF($E$177:$E$178,$E169,AT$177:AT$178)</f>
        <v>0</v>
      </c>
      <c r="AU169" s="72" t="n">
        <f aca="false">SUMIF($E$177:$E$178,$E169,AU$177:AU$178)</f>
        <v>0</v>
      </c>
      <c r="AV169" s="72" t="n">
        <f aca="false">SUMIF($E$177:$E$178,$E169,AV$177:AV$178)</f>
        <v>0</v>
      </c>
      <c r="AW169" s="72" t="n">
        <f aca="false">SUMIF($E$177:$E$178,$E169,AW$177:AW$178)</f>
        <v>0</v>
      </c>
      <c r="AX169" s="72" t="n">
        <f aca="false">SUMIF($E$177:$E$178,$E169,AX$177:AX$178)</f>
        <v>0</v>
      </c>
      <c r="AY169" s="72" t="n">
        <f aca="false">SUMIF($E$177:$E$178,$E169,AY$177:AY$178)</f>
        <v>0</v>
      </c>
      <c r="AZ169" s="72" t="n">
        <f aca="false">SUMIF($E$177:$E$178,$E169,AZ$177:AZ$178)</f>
        <v>0</v>
      </c>
      <c r="BA169" s="32" t="n">
        <f aca="false">SUM(BB169:BE169)</f>
        <v>0</v>
      </c>
      <c r="BB169" s="32" t="n">
        <f aca="false">SUM(BF169:BH169)</f>
        <v>0</v>
      </c>
      <c r="BC169" s="32" t="n">
        <f aca="false">SUM(BI169:BK169)</f>
        <v>0</v>
      </c>
      <c r="BD169" s="32" t="n">
        <f aca="false">SUM(BL169:BN169)</f>
        <v>0</v>
      </c>
      <c r="BE169" s="32" t="n">
        <f aca="false">SUM(BO169:BQ169)</f>
        <v>0</v>
      </c>
      <c r="BF169" s="32" t="n">
        <f aca="false">SUMIF($E$177:$E$178,$E169,BF$177:BF$178)</f>
        <v>0</v>
      </c>
      <c r="BG169" s="32" t="n">
        <f aca="false">SUMIF($E$177:$E$178,$E169,BG$177:BG$178)</f>
        <v>0</v>
      </c>
      <c r="BH169" s="32" t="n">
        <f aca="false">SUMIF($E$177:$E$178,$E169,BH$177:BH$178)</f>
        <v>0</v>
      </c>
      <c r="BI169" s="32" t="n">
        <f aca="false">SUMIF($E$177:$E$178,$E169,BI$177:BI$178)</f>
        <v>0</v>
      </c>
      <c r="BJ169" s="32" t="n">
        <f aca="false">SUMIF($E$177:$E$178,$E169,BJ$177:BJ$178)</f>
        <v>0</v>
      </c>
      <c r="BK169" s="32" t="n">
        <f aca="false">SUMIF($E$177:$E$178,$E169,BK$177:BK$178)</f>
        <v>0</v>
      </c>
      <c r="BL169" s="32" t="n">
        <f aca="false">SUMIF($E$177:$E$178,$E169,BL$177:BL$178)</f>
        <v>0</v>
      </c>
      <c r="BM169" s="32" t="n">
        <f aca="false">SUMIF($E$177:$E$178,$E169,BM$177:BM$178)</f>
        <v>0</v>
      </c>
      <c r="BN169" s="32" t="n">
        <f aca="false">SUMIF($E$177:$E$178,$E169,BN$177:BN$178)</f>
        <v>0</v>
      </c>
      <c r="BO169" s="32" t="n">
        <f aca="false">SUMIF($E$177:$E$178,$E169,BO$177:BO$178)</f>
        <v>0</v>
      </c>
      <c r="BP169" s="32" t="n">
        <f aca="false">SUMIF($E$177:$E$178,$E169,BP$177:BP$178)</f>
        <v>0</v>
      </c>
      <c r="BQ169" s="32" t="n">
        <f aca="false">SUMIF($E$177:$E$178,$E169,BQ$177:BQ$178)</f>
        <v>0</v>
      </c>
      <c r="BR169" s="60" t="n">
        <f aca="false">IF(N169=0,0,BA169/N169%)</f>
        <v>0</v>
      </c>
      <c r="BS169" s="60" t="n">
        <f aca="false">BA169-AJ169</f>
        <v>0</v>
      </c>
      <c r="BT169" s="26"/>
      <c r="BU169" s="26"/>
      <c r="BV169" s="26"/>
      <c r="BW169" s="26"/>
      <c r="BX169" s="26"/>
      <c r="BY169" s="26"/>
      <c r="BZ169" s="26"/>
    </row>
    <row r="170" customFormat="false" ht="15" hidden="false" customHeight="true" outlineLevel="0" collapsed="false">
      <c r="E170" s="1" t="n">
        <v>4</v>
      </c>
      <c r="G170" s="29" t="str">
        <f aca="false">G168 &amp; ".2"</f>
        <v>8.2.2.2</v>
      </c>
      <c r="H170" s="40" t="s">
        <v>95</v>
      </c>
      <c r="I170" s="29" t="s">
        <v>87</v>
      </c>
      <c r="J170" s="72" t="n">
        <f aca="false">SUM(J171:J174)</f>
        <v>0</v>
      </c>
      <c r="K170" s="72" t="n">
        <f aca="false">SUM(K171:K174)</f>
        <v>0</v>
      </c>
      <c r="L170" s="72" t="n">
        <f aca="false">SUM(L171:L174)</f>
        <v>0</v>
      </c>
      <c r="M170" s="72" t="n">
        <f aca="false">SUM(M171:M174)</f>
        <v>0</v>
      </c>
      <c r="N170" s="72" t="n">
        <f aca="false">SUM(O170:R170)</f>
        <v>0</v>
      </c>
      <c r="O170" s="72" t="n">
        <f aca="false">SUM(O171:O174)</f>
        <v>0</v>
      </c>
      <c r="P170" s="72" t="n">
        <f aca="false">SUM(P171:P174)</f>
        <v>0</v>
      </c>
      <c r="Q170" s="72" t="n">
        <f aca="false">SUM(Q171:Q174)</f>
        <v>0</v>
      </c>
      <c r="R170" s="72" t="n">
        <f aca="false">SUM(R171:R174)</f>
        <v>0</v>
      </c>
      <c r="S170" s="73" t="n">
        <f aca="false">SUM(T170:W170)</f>
        <v>0</v>
      </c>
      <c r="T170" s="72" t="n">
        <f aca="false">SUM(X170:Z170)</f>
        <v>0</v>
      </c>
      <c r="U170" s="72" t="n">
        <f aca="false">SUM(AA170:AC170)</f>
        <v>0</v>
      </c>
      <c r="V170" s="72" t="n">
        <f aca="false">SUM(AD170:AF170)</f>
        <v>0</v>
      </c>
      <c r="W170" s="72" t="n">
        <f aca="false">SUM(AG170:AI170)</f>
        <v>0</v>
      </c>
      <c r="X170" s="72" t="n">
        <f aca="false">SUM(X171:X174)</f>
        <v>0</v>
      </c>
      <c r="Y170" s="72" t="n">
        <f aca="false">SUM(Y171:Y174)</f>
        <v>0</v>
      </c>
      <c r="Z170" s="72" t="n">
        <f aca="false">SUM(Z171:Z174)</f>
        <v>0</v>
      </c>
      <c r="AA170" s="72" t="n">
        <f aca="false">SUM(AA171:AA174)</f>
        <v>0</v>
      </c>
      <c r="AB170" s="72" t="n">
        <f aca="false">SUM(AB171:AB174)</f>
        <v>0</v>
      </c>
      <c r="AC170" s="72" t="n">
        <f aca="false">SUM(AC171:AC174)</f>
        <v>0</v>
      </c>
      <c r="AD170" s="72" t="n">
        <f aca="false">SUM(AD171:AD174)</f>
        <v>0</v>
      </c>
      <c r="AE170" s="72" t="n">
        <f aca="false">SUM(AE171:AE174)</f>
        <v>0</v>
      </c>
      <c r="AF170" s="72" t="n">
        <f aca="false">SUM(AF171:AF174)</f>
        <v>0</v>
      </c>
      <c r="AG170" s="72" t="n">
        <f aca="false">SUM(AG171:AG174)</f>
        <v>0</v>
      </c>
      <c r="AH170" s="72" t="n">
        <f aca="false">SUM(AH171:AH174)</f>
        <v>0</v>
      </c>
      <c r="AI170" s="72" t="n">
        <f aca="false">SUM(AI171:AI174)</f>
        <v>0</v>
      </c>
      <c r="AJ170" s="72" t="n">
        <f aca="false">SUM(AJ171:AJ174)</f>
        <v>0</v>
      </c>
      <c r="AK170" s="72" t="n">
        <f aca="false">SUM(AK171:AK174)</f>
        <v>0</v>
      </c>
      <c r="AL170" s="72" t="n">
        <f aca="false">SUM(AL171:AL174)</f>
        <v>0</v>
      </c>
      <c r="AM170" s="72" t="n">
        <f aca="false">SUM(AM171:AM174)</f>
        <v>0</v>
      </c>
      <c r="AN170" s="72" t="n">
        <f aca="false">SUM(AN171:AN174)</f>
        <v>0</v>
      </c>
      <c r="AO170" s="72" t="n">
        <f aca="false">SUM(AO171:AO174)</f>
        <v>0</v>
      </c>
      <c r="AP170" s="72" t="n">
        <f aca="false">SUM(AP171:AP174)</f>
        <v>0</v>
      </c>
      <c r="AQ170" s="72" t="n">
        <f aca="false">SUM(AQ171:AQ174)</f>
        <v>0</v>
      </c>
      <c r="AR170" s="72" t="n">
        <f aca="false">SUM(AR171:AR174)</f>
        <v>0</v>
      </c>
      <c r="AS170" s="72" t="n">
        <f aca="false">SUM(AS171:AS174)</f>
        <v>0</v>
      </c>
      <c r="AT170" s="72" t="n">
        <f aca="false">SUM(AT171:AT174)</f>
        <v>0</v>
      </c>
      <c r="AU170" s="72" t="n">
        <f aca="false">SUM(AU171:AU174)</f>
        <v>0</v>
      </c>
      <c r="AV170" s="72" t="n">
        <f aca="false">SUM(AV171:AV174)</f>
        <v>0</v>
      </c>
      <c r="AW170" s="72" t="n">
        <f aca="false">SUM(AW171:AW174)</f>
        <v>0</v>
      </c>
      <c r="AX170" s="72" t="n">
        <f aca="false">SUM(AX171:AX174)</f>
        <v>0</v>
      </c>
      <c r="AY170" s="72" t="n">
        <f aca="false">SUM(AY171:AY174)</f>
        <v>0</v>
      </c>
      <c r="AZ170" s="72" t="n">
        <f aca="false">SUM(AZ171:AZ174)</f>
        <v>0</v>
      </c>
      <c r="BA170" s="32" t="n">
        <f aca="false">SUM(BB170:BE170)</f>
        <v>0</v>
      </c>
      <c r="BB170" s="32" t="n">
        <f aca="false">SUM(BF170:BH170)</f>
        <v>0</v>
      </c>
      <c r="BC170" s="32" t="n">
        <f aca="false">SUM(BI170:BK170)</f>
        <v>0</v>
      </c>
      <c r="BD170" s="32" t="n">
        <f aca="false">SUM(BL170:BN170)</f>
        <v>0</v>
      </c>
      <c r="BE170" s="32" t="n">
        <f aca="false">SUM(BO170:BQ170)</f>
        <v>0</v>
      </c>
      <c r="BF170" s="32" t="n">
        <f aca="false">SUM(BF171:BF174)</f>
        <v>0</v>
      </c>
      <c r="BG170" s="32" t="n">
        <f aca="false">SUM(BG171:BG174)</f>
        <v>0</v>
      </c>
      <c r="BH170" s="32" t="n">
        <f aca="false">SUM(BH171:BH174)</f>
        <v>0</v>
      </c>
      <c r="BI170" s="32" t="n">
        <f aca="false">SUM(BI171:BI174)</f>
        <v>0</v>
      </c>
      <c r="BJ170" s="32" t="n">
        <f aca="false">SUM(BJ171:BJ174)</f>
        <v>0</v>
      </c>
      <c r="BK170" s="32" t="n">
        <f aca="false">SUM(BK171:BK174)</f>
        <v>0</v>
      </c>
      <c r="BL170" s="32" t="n">
        <f aca="false">SUM(BL171:BL174)</f>
        <v>0</v>
      </c>
      <c r="BM170" s="32" t="n">
        <f aca="false">SUM(BM171:BM174)</f>
        <v>0</v>
      </c>
      <c r="BN170" s="32" t="n">
        <f aca="false">SUM(BN171:BN174)</f>
        <v>0</v>
      </c>
      <c r="BO170" s="32" t="n">
        <f aca="false">SUM(BO171:BO174)</f>
        <v>0</v>
      </c>
      <c r="BP170" s="32" t="n">
        <f aca="false">SUM(BP171:BP174)</f>
        <v>0</v>
      </c>
      <c r="BQ170" s="32" t="n">
        <f aca="false">SUM(BQ171:BQ174)</f>
        <v>0</v>
      </c>
      <c r="BR170" s="60" t="n">
        <f aca="false">IF(N170=0,0,BA170/N170%)</f>
        <v>0</v>
      </c>
      <c r="BS170" s="60" t="n">
        <f aca="false">BA170-AJ170</f>
        <v>0</v>
      </c>
      <c r="BT170" s="26"/>
      <c r="BU170" s="26"/>
      <c r="BV170" s="26"/>
      <c r="BW170" s="26"/>
      <c r="BX170" s="26"/>
      <c r="BY170" s="26"/>
      <c r="BZ170" s="26"/>
    </row>
    <row r="171" customFormat="false" ht="15" hidden="false" customHeight="true" outlineLevel="0" collapsed="false">
      <c r="D171" s="1" t="s">
        <v>103</v>
      </c>
      <c r="E171" s="1" t="n">
        <v>5</v>
      </c>
      <c r="G171" s="29" t="str">
        <f aca="false">G170 &amp; ".1"</f>
        <v>8.2.2.2.1</v>
      </c>
      <c r="H171" s="41" t="s">
        <v>96</v>
      </c>
      <c r="I171" s="29" t="s">
        <v>87</v>
      </c>
      <c r="J171" s="72" t="n">
        <f aca="false">SUMIF($E$177:$E$178,$E171,J$177:J$178)</f>
        <v>0</v>
      </c>
      <c r="K171" s="72" t="n">
        <f aca="false">SUMIF($E$177:$E$178,$E171,K$177:K$178)</f>
        <v>0</v>
      </c>
      <c r="L171" s="72" t="n">
        <f aca="false">SUMIF($E$177:$E$178,$E171,L$177:L$178)</f>
        <v>0</v>
      </c>
      <c r="M171" s="72" t="n">
        <f aca="false">SUMIF($E$177:$E$178,$E171,M$177:M$178)</f>
        <v>0</v>
      </c>
      <c r="N171" s="72" t="n">
        <f aca="false">SUM(O171:R171)</f>
        <v>0</v>
      </c>
      <c r="O171" s="72" t="n">
        <f aca="false">SUMIF($E$177:$E$178,$E171,O$177:O$178)</f>
        <v>0</v>
      </c>
      <c r="P171" s="72" t="n">
        <f aca="false">SUMIF($E$177:$E$178,$E171,P$177:P$178)</f>
        <v>0</v>
      </c>
      <c r="Q171" s="72" t="n">
        <f aca="false">SUMIF($E$177:$E$178,$E171,Q$177:Q$178)</f>
        <v>0</v>
      </c>
      <c r="R171" s="72" t="n">
        <f aca="false">SUMIF($E$177:$E$178,$E171,R$177:R$178)</f>
        <v>0</v>
      </c>
      <c r="S171" s="73" t="n">
        <f aca="false">SUM(T171:W171)</f>
        <v>0</v>
      </c>
      <c r="T171" s="72" t="n">
        <f aca="false">SUM(X171:Z171)</f>
        <v>0</v>
      </c>
      <c r="U171" s="72" t="n">
        <f aca="false">SUM(AA171:AC171)</f>
        <v>0</v>
      </c>
      <c r="V171" s="72" t="n">
        <f aca="false">SUM(AD171:AF171)</f>
        <v>0</v>
      </c>
      <c r="W171" s="72" t="n">
        <f aca="false">SUM(AG171:AI171)</f>
        <v>0</v>
      </c>
      <c r="X171" s="72" t="n">
        <f aca="false">SUMIF($E$177:$E$178,$E171,X$177:X$178)</f>
        <v>0</v>
      </c>
      <c r="Y171" s="72" t="n">
        <f aca="false">SUMIF($E$177:$E$178,$E171,Y$177:Y$178)</f>
        <v>0</v>
      </c>
      <c r="Z171" s="72" t="n">
        <f aca="false">SUMIF($E$177:$E$178,$E171,Z$177:Z$178)</f>
        <v>0</v>
      </c>
      <c r="AA171" s="72" t="n">
        <f aca="false">SUMIF($E$177:$E$178,$E171,AA$177:AA$178)</f>
        <v>0</v>
      </c>
      <c r="AB171" s="72" t="n">
        <f aca="false">SUMIF($E$177:$E$178,$E171,AB$177:AB$178)</f>
        <v>0</v>
      </c>
      <c r="AC171" s="72" t="n">
        <f aca="false">SUMIF($E$177:$E$178,$E171,AC$177:AC$178)</f>
        <v>0</v>
      </c>
      <c r="AD171" s="72" t="n">
        <f aca="false">SUMIF($E$177:$E$178,$E171,AD$177:AD$178)</f>
        <v>0</v>
      </c>
      <c r="AE171" s="72" t="n">
        <f aca="false">SUMIF($E$177:$E$178,$E171,AE$177:AE$178)</f>
        <v>0</v>
      </c>
      <c r="AF171" s="72" t="n">
        <f aca="false">SUMIF($E$177:$E$178,$E171,AF$177:AF$178)</f>
        <v>0</v>
      </c>
      <c r="AG171" s="72" t="n">
        <f aca="false">SUMIF($E$177:$E$178,$E171,AG$177:AG$178)</f>
        <v>0</v>
      </c>
      <c r="AH171" s="72" t="n">
        <f aca="false">SUMIF($E$177:$E$178,$E171,AH$177:AH$178)</f>
        <v>0</v>
      </c>
      <c r="AI171" s="72" t="n">
        <f aca="false">SUMIF($E$177:$E$178,$E171,AI$177:AI$178)</f>
        <v>0</v>
      </c>
      <c r="AJ171" s="72" t="n">
        <f aca="false">SUMIF($E$177:$E$178,$E171,AJ$177:AJ$178)</f>
        <v>0</v>
      </c>
      <c r="AK171" s="72" t="n">
        <f aca="false">SUMIF($E$177:$E$178,$E171,AK$177:AK$178)</f>
        <v>0</v>
      </c>
      <c r="AL171" s="72" t="n">
        <f aca="false">SUMIF($E$177:$E$178,$E171,AL$177:AL$178)</f>
        <v>0</v>
      </c>
      <c r="AM171" s="72" t="n">
        <f aca="false">SUMIF($E$177:$E$178,$E171,AM$177:AM$178)</f>
        <v>0</v>
      </c>
      <c r="AN171" s="72" t="n">
        <f aca="false">SUMIF($E$177:$E$178,$E171,AN$177:AN$178)</f>
        <v>0</v>
      </c>
      <c r="AO171" s="72" t="n">
        <f aca="false">SUMIF($E$177:$E$178,$E171,AO$177:AO$178)</f>
        <v>0</v>
      </c>
      <c r="AP171" s="72" t="n">
        <f aca="false">SUMIF($E$177:$E$178,$E171,AP$177:AP$178)</f>
        <v>0</v>
      </c>
      <c r="AQ171" s="72" t="n">
        <f aca="false">SUMIF($E$177:$E$178,$E171,AQ$177:AQ$178)</f>
        <v>0</v>
      </c>
      <c r="AR171" s="72" t="n">
        <f aca="false">SUMIF($E$177:$E$178,$E171,AR$177:AR$178)</f>
        <v>0</v>
      </c>
      <c r="AS171" s="72" t="n">
        <f aca="false">SUMIF($E$177:$E$178,$E171,AS$177:AS$178)</f>
        <v>0</v>
      </c>
      <c r="AT171" s="72" t="n">
        <f aca="false">SUMIF($E$177:$E$178,$E171,AT$177:AT$178)</f>
        <v>0</v>
      </c>
      <c r="AU171" s="72" t="n">
        <f aca="false">SUMIF($E$177:$E$178,$E171,AU$177:AU$178)</f>
        <v>0</v>
      </c>
      <c r="AV171" s="72" t="n">
        <f aca="false">SUMIF($E$177:$E$178,$E171,AV$177:AV$178)</f>
        <v>0</v>
      </c>
      <c r="AW171" s="72" t="n">
        <f aca="false">SUMIF($E$177:$E$178,$E171,AW$177:AW$178)</f>
        <v>0</v>
      </c>
      <c r="AX171" s="72" t="n">
        <f aca="false">SUMIF($E$177:$E$178,$E171,AX$177:AX$178)</f>
        <v>0</v>
      </c>
      <c r="AY171" s="72" t="n">
        <f aca="false">SUMIF($E$177:$E$178,$E171,AY$177:AY$178)</f>
        <v>0</v>
      </c>
      <c r="AZ171" s="72" t="n">
        <f aca="false">SUMIF($E$177:$E$178,$E171,AZ$177:AZ$178)</f>
        <v>0</v>
      </c>
      <c r="BA171" s="32" t="n">
        <f aca="false">SUM(BB171:BE171)</f>
        <v>0</v>
      </c>
      <c r="BB171" s="32" t="n">
        <f aca="false">SUM(BF171:BH171)</f>
        <v>0</v>
      </c>
      <c r="BC171" s="32" t="n">
        <f aca="false">SUM(BI171:BK171)</f>
        <v>0</v>
      </c>
      <c r="BD171" s="32" t="n">
        <f aca="false">SUM(BL171:BN171)</f>
        <v>0</v>
      </c>
      <c r="BE171" s="32" t="n">
        <f aca="false">SUM(BO171:BQ171)</f>
        <v>0</v>
      </c>
      <c r="BF171" s="32" t="n">
        <f aca="false">SUMIF($E$177:$E$178,$E171,BF$177:BF$178)</f>
        <v>0</v>
      </c>
      <c r="BG171" s="32" t="n">
        <f aca="false">SUMIF($E$177:$E$178,$E171,BG$177:BG$178)</f>
        <v>0</v>
      </c>
      <c r="BH171" s="32" t="n">
        <f aca="false">SUMIF($E$177:$E$178,$E171,BH$177:BH$178)</f>
        <v>0</v>
      </c>
      <c r="BI171" s="32" t="n">
        <f aca="false">SUMIF($E$177:$E$178,$E171,BI$177:BI$178)</f>
        <v>0</v>
      </c>
      <c r="BJ171" s="32" t="n">
        <f aca="false">SUMIF($E$177:$E$178,$E171,BJ$177:BJ$178)</f>
        <v>0</v>
      </c>
      <c r="BK171" s="32" t="n">
        <f aca="false">SUMIF($E$177:$E$178,$E171,BK$177:BK$178)</f>
        <v>0</v>
      </c>
      <c r="BL171" s="32" t="n">
        <f aca="false">SUMIF($E$177:$E$178,$E171,BL$177:BL$178)</f>
        <v>0</v>
      </c>
      <c r="BM171" s="32" t="n">
        <f aca="false">SUMIF($E$177:$E$178,$E171,BM$177:BM$178)</f>
        <v>0</v>
      </c>
      <c r="BN171" s="32" t="n">
        <f aca="false">SUMIF($E$177:$E$178,$E171,BN$177:BN$178)</f>
        <v>0</v>
      </c>
      <c r="BO171" s="32" t="n">
        <f aca="false">SUMIF($E$177:$E$178,$E171,BO$177:BO$178)</f>
        <v>0</v>
      </c>
      <c r="BP171" s="32" t="n">
        <f aca="false">SUMIF($E$177:$E$178,$E171,BP$177:BP$178)</f>
        <v>0</v>
      </c>
      <c r="BQ171" s="32" t="n">
        <f aca="false">SUMIF($E$177:$E$178,$E171,BQ$177:BQ$178)</f>
        <v>0</v>
      </c>
      <c r="BR171" s="60" t="n">
        <f aca="false">IF(N171=0,0,BA171/N171%)</f>
        <v>0</v>
      </c>
      <c r="BS171" s="60" t="n">
        <f aca="false">BA171-AJ171</f>
        <v>0</v>
      </c>
      <c r="BT171" s="26"/>
      <c r="BU171" s="26"/>
      <c r="BV171" s="26"/>
      <c r="BW171" s="26"/>
      <c r="BX171" s="26"/>
      <c r="BY171" s="26"/>
      <c r="BZ171" s="26"/>
    </row>
    <row r="172" customFormat="false" ht="15" hidden="false" customHeight="true" outlineLevel="0" collapsed="false">
      <c r="D172" s="1" t="s">
        <v>104</v>
      </c>
      <c r="E172" s="1" t="n">
        <v>6</v>
      </c>
      <c r="G172" s="29" t="str">
        <f aca="false">G170 &amp; ".2"</f>
        <v>8.2.2.2.2</v>
      </c>
      <c r="H172" s="41" t="s">
        <v>97</v>
      </c>
      <c r="I172" s="29" t="s">
        <v>87</v>
      </c>
      <c r="J172" s="72" t="n">
        <f aca="false">SUMIF($E$177:$E$178,$E172,J$177:J$178)</f>
        <v>0</v>
      </c>
      <c r="K172" s="72" t="n">
        <f aca="false">SUMIF($E$177:$E$178,$E172,K$177:K$178)</f>
        <v>0</v>
      </c>
      <c r="L172" s="72" t="n">
        <f aca="false">SUMIF($E$177:$E$178,$E172,L$177:L$178)</f>
        <v>0</v>
      </c>
      <c r="M172" s="72" t="n">
        <f aca="false">SUMIF($E$177:$E$178,$E172,M$177:M$178)</f>
        <v>0</v>
      </c>
      <c r="N172" s="72" t="n">
        <f aca="false">SUM(O172:R172)</f>
        <v>0</v>
      </c>
      <c r="O172" s="72" t="n">
        <f aca="false">SUMIF($E$177:$E$178,$E172,O$177:O$178)</f>
        <v>0</v>
      </c>
      <c r="P172" s="72" t="n">
        <f aca="false">SUMIF($E$177:$E$178,$E172,P$177:P$178)</f>
        <v>0</v>
      </c>
      <c r="Q172" s="72" t="n">
        <f aca="false">SUMIF($E$177:$E$178,$E172,Q$177:Q$178)</f>
        <v>0</v>
      </c>
      <c r="R172" s="72" t="n">
        <f aca="false">SUMIF($E$177:$E$178,$E172,R$177:R$178)</f>
        <v>0</v>
      </c>
      <c r="S172" s="73" t="n">
        <f aca="false">SUM(T172:W172)</f>
        <v>0</v>
      </c>
      <c r="T172" s="72" t="n">
        <f aca="false">SUM(X172:Z172)</f>
        <v>0</v>
      </c>
      <c r="U172" s="72" t="n">
        <f aca="false">SUM(AA172:AC172)</f>
        <v>0</v>
      </c>
      <c r="V172" s="72" t="n">
        <f aca="false">SUM(AD172:AF172)</f>
        <v>0</v>
      </c>
      <c r="W172" s="72" t="n">
        <f aca="false">SUM(AG172:AI172)</f>
        <v>0</v>
      </c>
      <c r="X172" s="72" t="n">
        <f aca="false">SUMIF($E$177:$E$178,$E172,X$177:X$178)</f>
        <v>0</v>
      </c>
      <c r="Y172" s="72" t="n">
        <f aca="false">SUMIF($E$177:$E$178,$E172,Y$177:Y$178)</f>
        <v>0</v>
      </c>
      <c r="Z172" s="72" t="n">
        <f aca="false">SUMIF($E$177:$E$178,$E172,Z$177:Z$178)</f>
        <v>0</v>
      </c>
      <c r="AA172" s="72" t="n">
        <f aca="false">SUMIF($E$177:$E$178,$E172,AA$177:AA$178)</f>
        <v>0</v>
      </c>
      <c r="AB172" s="72" t="n">
        <f aca="false">SUMIF($E$177:$E$178,$E172,AB$177:AB$178)</f>
        <v>0</v>
      </c>
      <c r="AC172" s="72" t="n">
        <f aca="false">SUMIF($E$177:$E$178,$E172,AC$177:AC$178)</f>
        <v>0</v>
      </c>
      <c r="AD172" s="72" t="n">
        <f aca="false">SUMIF($E$177:$E$178,$E172,AD$177:AD$178)</f>
        <v>0</v>
      </c>
      <c r="AE172" s="72" t="n">
        <f aca="false">SUMIF($E$177:$E$178,$E172,AE$177:AE$178)</f>
        <v>0</v>
      </c>
      <c r="AF172" s="72" t="n">
        <f aca="false">SUMIF($E$177:$E$178,$E172,AF$177:AF$178)</f>
        <v>0</v>
      </c>
      <c r="AG172" s="72" t="n">
        <f aca="false">SUMIF($E$177:$E$178,$E172,AG$177:AG$178)</f>
        <v>0</v>
      </c>
      <c r="AH172" s="72" t="n">
        <f aca="false">SUMIF($E$177:$E$178,$E172,AH$177:AH$178)</f>
        <v>0</v>
      </c>
      <c r="AI172" s="72" t="n">
        <f aca="false">SUMIF($E$177:$E$178,$E172,AI$177:AI$178)</f>
        <v>0</v>
      </c>
      <c r="AJ172" s="72" t="n">
        <f aca="false">SUMIF($E$177:$E$178,$E172,AJ$177:AJ$178)</f>
        <v>0</v>
      </c>
      <c r="AK172" s="72" t="n">
        <f aca="false">SUMIF($E$177:$E$178,$E172,AK$177:AK$178)</f>
        <v>0</v>
      </c>
      <c r="AL172" s="72" t="n">
        <f aca="false">SUMIF($E$177:$E$178,$E172,AL$177:AL$178)</f>
        <v>0</v>
      </c>
      <c r="AM172" s="72" t="n">
        <f aca="false">SUMIF($E$177:$E$178,$E172,AM$177:AM$178)</f>
        <v>0</v>
      </c>
      <c r="AN172" s="72" t="n">
        <f aca="false">SUMIF($E$177:$E$178,$E172,AN$177:AN$178)</f>
        <v>0</v>
      </c>
      <c r="AO172" s="72" t="n">
        <f aca="false">SUMIF($E$177:$E$178,$E172,AO$177:AO$178)</f>
        <v>0</v>
      </c>
      <c r="AP172" s="72" t="n">
        <f aca="false">SUMIF($E$177:$E$178,$E172,AP$177:AP$178)</f>
        <v>0</v>
      </c>
      <c r="AQ172" s="72" t="n">
        <f aca="false">SUMIF($E$177:$E$178,$E172,AQ$177:AQ$178)</f>
        <v>0</v>
      </c>
      <c r="AR172" s="72" t="n">
        <f aca="false">SUMIF($E$177:$E$178,$E172,AR$177:AR$178)</f>
        <v>0</v>
      </c>
      <c r="AS172" s="72" t="n">
        <f aca="false">SUMIF($E$177:$E$178,$E172,AS$177:AS$178)</f>
        <v>0</v>
      </c>
      <c r="AT172" s="72" t="n">
        <f aca="false">SUMIF($E$177:$E$178,$E172,AT$177:AT$178)</f>
        <v>0</v>
      </c>
      <c r="AU172" s="72" t="n">
        <f aca="false">SUMIF($E$177:$E$178,$E172,AU$177:AU$178)</f>
        <v>0</v>
      </c>
      <c r="AV172" s="72" t="n">
        <f aca="false">SUMIF($E$177:$E$178,$E172,AV$177:AV$178)</f>
        <v>0</v>
      </c>
      <c r="AW172" s="72" t="n">
        <f aca="false">SUMIF($E$177:$E$178,$E172,AW$177:AW$178)</f>
        <v>0</v>
      </c>
      <c r="AX172" s="72" t="n">
        <f aca="false">SUMIF($E$177:$E$178,$E172,AX$177:AX$178)</f>
        <v>0</v>
      </c>
      <c r="AY172" s="72" t="n">
        <f aca="false">SUMIF($E$177:$E$178,$E172,AY$177:AY$178)</f>
        <v>0</v>
      </c>
      <c r="AZ172" s="72" t="n">
        <f aca="false">SUMIF($E$177:$E$178,$E172,AZ$177:AZ$178)</f>
        <v>0</v>
      </c>
      <c r="BA172" s="32" t="n">
        <f aca="false">SUM(BB172:BE172)</f>
        <v>0</v>
      </c>
      <c r="BB172" s="32" t="n">
        <f aca="false">SUM(BF172:BH172)</f>
        <v>0</v>
      </c>
      <c r="BC172" s="32" t="n">
        <f aca="false">SUM(BI172:BK172)</f>
        <v>0</v>
      </c>
      <c r="BD172" s="32" t="n">
        <f aca="false">SUM(BL172:BN172)</f>
        <v>0</v>
      </c>
      <c r="BE172" s="32" t="n">
        <f aca="false">SUM(BO172:BQ172)</f>
        <v>0</v>
      </c>
      <c r="BF172" s="32" t="n">
        <f aca="false">SUMIF($E$177:$E$178,$E172,BF$177:BF$178)</f>
        <v>0</v>
      </c>
      <c r="BG172" s="32" t="n">
        <f aca="false">SUMIF($E$177:$E$178,$E172,BG$177:BG$178)</f>
        <v>0</v>
      </c>
      <c r="BH172" s="32" t="n">
        <f aca="false">SUMIF($E$177:$E$178,$E172,BH$177:BH$178)</f>
        <v>0</v>
      </c>
      <c r="BI172" s="32" t="n">
        <f aca="false">SUMIF($E$177:$E$178,$E172,BI$177:BI$178)</f>
        <v>0</v>
      </c>
      <c r="BJ172" s="32" t="n">
        <f aca="false">SUMIF($E$177:$E$178,$E172,BJ$177:BJ$178)</f>
        <v>0</v>
      </c>
      <c r="BK172" s="32" t="n">
        <f aca="false">SUMIF($E$177:$E$178,$E172,BK$177:BK$178)</f>
        <v>0</v>
      </c>
      <c r="BL172" s="32" t="n">
        <f aca="false">SUMIF($E$177:$E$178,$E172,BL$177:BL$178)</f>
        <v>0</v>
      </c>
      <c r="BM172" s="32" t="n">
        <f aca="false">SUMIF($E$177:$E$178,$E172,BM$177:BM$178)</f>
        <v>0</v>
      </c>
      <c r="BN172" s="32" t="n">
        <f aca="false">SUMIF($E$177:$E$178,$E172,BN$177:BN$178)</f>
        <v>0</v>
      </c>
      <c r="BO172" s="32" t="n">
        <f aca="false">SUMIF($E$177:$E$178,$E172,BO$177:BO$178)</f>
        <v>0</v>
      </c>
      <c r="BP172" s="32" t="n">
        <f aca="false">SUMIF($E$177:$E$178,$E172,BP$177:BP$178)</f>
        <v>0</v>
      </c>
      <c r="BQ172" s="32" t="n">
        <f aca="false">SUMIF($E$177:$E$178,$E172,BQ$177:BQ$178)</f>
        <v>0</v>
      </c>
      <c r="BR172" s="60" t="n">
        <f aca="false">IF(N172=0,0,BA172/N172%)</f>
        <v>0</v>
      </c>
      <c r="BS172" s="60" t="n">
        <f aca="false">BA172-AJ172</f>
        <v>0</v>
      </c>
      <c r="BT172" s="26"/>
      <c r="BU172" s="26"/>
      <c r="BV172" s="26"/>
      <c r="BW172" s="26"/>
      <c r="BX172" s="26"/>
      <c r="BY172" s="26"/>
      <c r="BZ172" s="26"/>
    </row>
    <row r="173" customFormat="false" ht="15" hidden="false" customHeight="true" outlineLevel="0" collapsed="false">
      <c r="D173" s="1" t="s">
        <v>105</v>
      </c>
      <c r="E173" s="1" t="n">
        <v>7</v>
      </c>
      <c r="G173" s="29" t="str">
        <f aca="false">G170 &amp; ".3"</f>
        <v>8.2.2.2.3</v>
      </c>
      <c r="H173" s="41" t="s">
        <v>98</v>
      </c>
      <c r="I173" s="29" t="s">
        <v>87</v>
      </c>
      <c r="J173" s="72" t="n">
        <f aca="false">SUMIF($E$177:$E$178,$E173,J$177:J$178)</f>
        <v>0</v>
      </c>
      <c r="K173" s="72" t="n">
        <f aca="false">SUMIF($E$177:$E$178,$E173,K$177:K$178)</f>
        <v>0</v>
      </c>
      <c r="L173" s="72" t="n">
        <f aca="false">SUMIF($E$177:$E$178,$E173,L$177:L$178)</f>
        <v>0</v>
      </c>
      <c r="M173" s="72" t="n">
        <f aca="false">SUMIF($E$177:$E$178,$E173,M$177:M$178)</f>
        <v>0</v>
      </c>
      <c r="N173" s="72" t="n">
        <f aca="false">SUM(O173:R173)</f>
        <v>0</v>
      </c>
      <c r="O173" s="72" t="n">
        <f aca="false">SUMIF($E$177:$E$178,$E173,O$177:O$178)</f>
        <v>0</v>
      </c>
      <c r="P173" s="72" t="n">
        <f aca="false">SUMIF($E$177:$E$178,$E173,P$177:P$178)</f>
        <v>0</v>
      </c>
      <c r="Q173" s="72" t="n">
        <f aca="false">SUMIF($E$177:$E$178,$E173,Q$177:Q$178)</f>
        <v>0</v>
      </c>
      <c r="R173" s="72" t="n">
        <f aca="false">SUMIF($E$177:$E$178,$E173,R$177:R$178)</f>
        <v>0</v>
      </c>
      <c r="S173" s="73" t="n">
        <f aca="false">SUM(T173:W173)</f>
        <v>0</v>
      </c>
      <c r="T173" s="72" t="n">
        <f aca="false">SUM(X173:Z173)</f>
        <v>0</v>
      </c>
      <c r="U173" s="72" t="n">
        <f aca="false">SUM(AA173:AC173)</f>
        <v>0</v>
      </c>
      <c r="V173" s="72" t="n">
        <f aca="false">SUM(AD173:AF173)</f>
        <v>0</v>
      </c>
      <c r="W173" s="72" t="n">
        <f aca="false">SUM(AG173:AI173)</f>
        <v>0</v>
      </c>
      <c r="X173" s="72" t="n">
        <f aca="false">SUMIF($E$177:$E$178,$E173,X$177:X$178)</f>
        <v>0</v>
      </c>
      <c r="Y173" s="72" t="n">
        <f aca="false">SUMIF($E$177:$E$178,$E173,Y$177:Y$178)</f>
        <v>0</v>
      </c>
      <c r="Z173" s="72" t="n">
        <f aca="false">SUMIF($E$177:$E$178,$E173,Z$177:Z$178)</f>
        <v>0</v>
      </c>
      <c r="AA173" s="72" t="n">
        <f aca="false">SUMIF($E$177:$E$178,$E173,AA$177:AA$178)</f>
        <v>0</v>
      </c>
      <c r="AB173" s="72" t="n">
        <f aca="false">SUMIF($E$177:$E$178,$E173,AB$177:AB$178)</f>
        <v>0</v>
      </c>
      <c r="AC173" s="72" t="n">
        <f aca="false">SUMIF($E$177:$E$178,$E173,AC$177:AC$178)</f>
        <v>0</v>
      </c>
      <c r="AD173" s="72" t="n">
        <f aca="false">SUMIF($E$177:$E$178,$E173,AD$177:AD$178)</f>
        <v>0</v>
      </c>
      <c r="AE173" s="72" t="n">
        <f aca="false">SUMIF($E$177:$E$178,$E173,AE$177:AE$178)</f>
        <v>0</v>
      </c>
      <c r="AF173" s="72" t="n">
        <f aca="false">SUMIF($E$177:$E$178,$E173,AF$177:AF$178)</f>
        <v>0</v>
      </c>
      <c r="AG173" s="72" t="n">
        <f aca="false">SUMIF($E$177:$E$178,$E173,AG$177:AG$178)</f>
        <v>0</v>
      </c>
      <c r="AH173" s="72" t="n">
        <f aca="false">SUMIF($E$177:$E$178,$E173,AH$177:AH$178)</f>
        <v>0</v>
      </c>
      <c r="AI173" s="72" t="n">
        <f aca="false">SUMIF($E$177:$E$178,$E173,AI$177:AI$178)</f>
        <v>0</v>
      </c>
      <c r="AJ173" s="72" t="n">
        <f aca="false">SUMIF($E$177:$E$178,$E173,AJ$177:AJ$178)</f>
        <v>0</v>
      </c>
      <c r="AK173" s="72" t="n">
        <f aca="false">SUMIF($E$177:$E$178,$E173,AK$177:AK$178)</f>
        <v>0</v>
      </c>
      <c r="AL173" s="72" t="n">
        <f aca="false">SUMIF($E$177:$E$178,$E173,AL$177:AL$178)</f>
        <v>0</v>
      </c>
      <c r="AM173" s="72" t="n">
        <f aca="false">SUMIF($E$177:$E$178,$E173,AM$177:AM$178)</f>
        <v>0</v>
      </c>
      <c r="AN173" s="72" t="n">
        <f aca="false">SUMIF($E$177:$E$178,$E173,AN$177:AN$178)</f>
        <v>0</v>
      </c>
      <c r="AO173" s="72" t="n">
        <f aca="false">SUMIF($E$177:$E$178,$E173,AO$177:AO$178)</f>
        <v>0</v>
      </c>
      <c r="AP173" s="72" t="n">
        <f aca="false">SUMIF($E$177:$E$178,$E173,AP$177:AP$178)</f>
        <v>0</v>
      </c>
      <c r="AQ173" s="72" t="n">
        <f aca="false">SUMIF($E$177:$E$178,$E173,AQ$177:AQ$178)</f>
        <v>0</v>
      </c>
      <c r="AR173" s="72" t="n">
        <f aca="false">SUMIF($E$177:$E$178,$E173,AR$177:AR$178)</f>
        <v>0</v>
      </c>
      <c r="AS173" s="72" t="n">
        <f aca="false">SUMIF($E$177:$E$178,$E173,AS$177:AS$178)</f>
        <v>0</v>
      </c>
      <c r="AT173" s="72" t="n">
        <f aca="false">SUMIF($E$177:$E$178,$E173,AT$177:AT$178)</f>
        <v>0</v>
      </c>
      <c r="AU173" s="72" t="n">
        <f aca="false">SUMIF($E$177:$E$178,$E173,AU$177:AU$178)</f>
        <v>0</v>
      </c>
      <c r="AV173" s="72" t="n">
        <f aca="false">SUMIF($E$177:$E$178,$E173,AV$177:AV$178)</f>
        <v>0</v>
      </c>
      <c r="AW173" s="72" t="n">
        <f aca="false">SUMIF($E$177:$E$178,$E173,AW$177:AW$178)</f>
        <v>0</v>
      </c>
      <c r="AX173" s="72" t="n">
        <f aca="false">SUMIF($E$177:$E$178,$E173,AX$177:AX$178)</f>
        <v>0</v>
      </c>
      <c r="AY173" s="72" t="n">
        <f aca="false">SUMIF($E$177:$E$178,$E173,AY$177:AY$178)</f>
        <v>0</v>
      </c>
      <c r="AZ173" s="72" t="n">
        <f aca="false">SUMIF($E$177:$E$178,$E173,AZ$177:AZ$178)</f>
        <v>0</v>
      </c>
      <c r="BA173" s="32" t="n">
        <f aca="false">SUM(BB173:BE173)</f>
        <v>0</v>
      </c>
      <c r="BB173" s="32" t="n">
        <f aca="false">SUM(BF173:BH173)</f>
        <v>0</v>
      </c>
      <c r="BC173" s="32" t="n">
        <f aca="false">SUM(BI173:BK173)</f>
        <v>0</v>
      </c>
      <c r="BD173" s="32" t="n">
        <f aca="false">SUM(BL173:BN173)</f>
        <v>0</v>
      </c>
      <c r="BE173" s="32" t="n">
        <f aca="false">SUM(BO173:BQ173)</f>
        <v>0</v>
      </c>
      <c r="BF173" s="32" t="n">
        <f aca="false">SUMIF($E$177:$E$178,$E173,BF$177:BF$178)</f>
        <v>0</v>
      </c>
      <c r="BG173" s="32" t="n">
        <f aca="false">SUMIF($E$177:$E$178,$E173,BG$177:BG$178)</f>
        <v>0</v>
      </c>
      <c r="BH173" s="32" t="n">
        <f aca="false">SUMIF($E$177:$E$178,$E173,BH$177:BH$178)</f>
        <v>0</v>
      </c>
      <c r="BI173" s="32" t="n">
        <f aca="false">SUMIF($E$177:$E$178,$E173,BI$177:BI$178)</f>
        <v>0</v>
      </c>
      <c r="BJ173" s="32" t="n">
        <f aca="false">SUMIF($E$177:$E$178,$E173,BJ$177:BJ$178)</f>
        <v>0</v>
      </c>
      <c r="BK173" s="32" t="n">
        <f aca="false">SUMIF($E$177:$E$178,$E173,BK$177:BK$178)</f>
        <v>0</v>
      </c>
      <c r="BL173" s="32" t="n">
        <f aca="false">SUMIF($E$177:$E$178,$E173,BL$177:BL$178)</f>
        <v>0</v>
      </c>
      <c r="BM173" s="32" t="n">
        <f aca="false">SUMIF($E$177:$E$178,$E173,BM$177:BM$178)</f>
        <v>0</v>
      </c>
      <c r="BN173" s="32" t="n">
        <f aca="false">SUMIF($E$177:$E$178,$E173,BN$177:BN$178)</f>
        <v>0</v>
      </c>
      <c r="BO173" s="32" t="n">
        <f aca="false">SUMIF($E$177:$E$178,$E173,BO$177:BO$178)</f>
        <v>0</v>
      </c>
      <c r="BP173" s="32" t="n">
        <f aca="false">SUMIF($E$177:$E$178,$E173,BP$177:BP$178)</f>
        <v>0</v>
      </c>
      <c r="BQ173" s="32" t="n">
        <f aca="false">SUMIF($E$177:$E$178,$E173,BQ$177:BQ$178)</f>
        <v>0</v>
      </c>
      <c r="BR173" s="60" t="n">
        <f aca="false">IF(N173=0,0,BA173/N173%)</f>
        <v>0</v>
      </c>
      <c r="BS173" s="60" t="n">
        <f aca="false">BA173-AJ173</f>
        <v>0</v>
      </c>
      <c r="BT173" s="26"/>
      <c r="BU173" s="26"/>
      <c r="BV173" s="26"/>
      <c r="BW173" s="26"/>
      <c r="BX173" s="26"/>
      <c r="BY173" s="26"/>
      <c r="BZ173" s="26"/>
    </row>
    <row r="174" customFormat="false" ht="15" hidden="false" customHeight="true" outlineLevel="0" collapsed="false">
      <c r="D174" s="1" t="s">
        <v>106</v>
      </c>
      <c r="E174" s="1" t="n">
        <v>8</v>
      </c>
      <c r="G174" s="29" t="str">
        <f aca="false">G170 &amp; ".4"</f>
        <v>8.2.2.2.4</v>
      </c>
      <c r="H174" s="41" t="s">
        <v>99</v>
      </c>
      <c r="I174" s="29" t="s">
        <v>87</v>
      </c>
      <c r="J174" s="72" t="n">
        <f aca="false">SUMIF($E$177:$E$178,$E174,J$177:J$178)</f>
        <v>0</v>
      </c>
      <c r="K174" s="72" t="n">
        <f aca="false">SUMIF($E$177:$E$178,$E174,K$177:K$178)</f>
        <v>0</v>
      </c>
      <c r="L174" s="72" t="n">
        <f aca="false">SUMIF($E$177:$E$178,$E174,L$177:L$178)</f>
        <v>0</v>
      </c>
      <c r="M174" s="72" t="n">
        <f aca="false">SUMIF($E$177:$E$178,$E174,M$177:M$178)</f>
        <v>0</v>
      </c>
      <c r="N174" s="72" t="n">
        <f aca="false">SUM(O174:R174)</f>
        <v>0</v>
      </c>
      <c r="O174" s="72" t="n">
        <f aca="false">SUMIF($E$177:$E$178,$E174,O$177:O$178)</f>
        <v>0</v>
      </c>
      <c r="P174" s="72" t="n">
        <f aca="false">SUMIF($E$177:$E$178,$E174,P$177:P$178)</f>
        <v>0</v>
      </c>
      <c r="Q174" s="72" t="n">
        <f aca="false">SUMIF($E$177:$E$178,$E174,Q$177:Q$178)</f>
        <v>0</v>
      </c>
      <c r="R174" s="72" t="n">
        <f aca="false">SUMIF($E$177:$E$178,$E174,R$177:R$178)</f>
        <v>0</v>
      </c>
      <c r="S174" s="73" t="n">
        <f aca="false">SUM(T174:W174)</f>
        <v>0</v>
      </c>
      <c r="T174" s="72" t="n">
        <f aca="false">SUM(X174:Z174)</f>
        <v>0</v>
      </c>
      <c r="U174" s="72" t="n">
        <f aca="false">SUM(AA174:AC174)</f>
        <v>0</v>
      </c>
      <c r="V174" s="72" t="n">
        <f aca="false">SUM(AD174:AF174)</f>
        <v>0</v>
      </c>
      <c r="W174" s="72" t="n">
        <f aca="false">SUM(AG174:AI174)</f>
        <v>0</v>
      </c>
      <c r="X174" s="72" t="n">
        <f aca="false">SUMIF($E$177:$E$178,$E174,X$177:X$178)</f>
        <v>0</v>
      </c>
      <c r="Y174" s="72" t="n">
        <f aca="false">SUMIF($E$177:$E$178,$E174,Y$177:Y$178)</f>
        <v>0</v>
      </c>
      <c r="Z174" s="72" t="n">
        <f aca="false">SUMIF($E$177:$E$178,$E174,Z$177:Z$178)</f>
        <v>0</v>
      </c>
      <c r="AA174" s="72" t="n">
        <f aca="false">SUMIF($E$177:$E$178,$E174,AA$177:AA$178)</f>
        <v>0</v>
      </c>
      <c r="AB174" s="72" t="n">
        <f aca="false">SUMIF($E$177:$E$178,$E174,AB$177:AB$178)</f>
        <v>0</v>
      </c>
      <c r="AC174" s="72" t="n">
        <f aca="false">SUMIF($E$177:$E$178,$E174,AC$177:AC$178)</f>
        <v>0</v>
      </c>
      <c r="AD174" s="72" t="n">
        <f aca="false">SUMIF($E$177:$E$178,$E174,AD$177:AD$178)</f>
        <v>0</v>
      </c>
      <c r="AE174" s="72" t="n">
        <f aca="false">SUMIF($E$177:$E$178,$E174,AE$177:AE$178)</f>
        <v>0</v>
      </c>
      <c r="AF174" s="72" t="n">
        <f aca="false">SUMIF($E$177:$E$178,$E174,AF$177:AF$178)</f>
        <v>0</v>
      </c>
      <c r="AG174" s="72" t="n">
        <f aca="false">SUMIF($E$177:$E$178,$E174,AG$177:AG$178)</f>
        <v>0</v>
      </c>
      <c r="AH174" s="72" t="n">
        <f aca="false">SUMIF($E$177:$E$178,$E174,AH$177:AH$178)</f>
        <v>0</v>
      </c>
      <c r="AI174" s="72" t="n">
        <f aca="false">SUMIF($E$177:$E$178,$E174,AI$177:AI$178)</f>
        <v>0</v>
      </c>
      <c r="AJ174" s="72" t="n">
        <f aca="false">SUMIF($E$177:$E$178,$E174,AJ$177:AJ$178)</f>
        <v>0</v>
      </c>
      <c r="AK174" s="72" t="n">
        <f aca="false">SUMIF($E$177:$E$178,$E174,AK$177:AK$178)</f>
        <v>0</v>
      </c>
      <c r="AL174" s="72" t="n">
        <f aca="false">SUMIF($E$177:$E$178,$E174,AL$177:AL$178)</f>
        <v>0</v>
      </c>
      <c r="AM174" s="72" t="n">
        <f aca="false">SUMIF($E$177:$E$178,$E174,AM$177:AM$178)</f>
        <v>0</v>
      </c>
      <c r="AN174" s="72" t="n">
        <f aca="false">SUMIF($E$177:$E$178,$E174,AN$177:AN$178)</f>
        <v>0</v>
      </c>
      <c r="AO174" s="72" t="n">
        <f aca="false">SUMIF($E$177:$E$178,$E174,AO$177:AO$178)</f>
        <v>0</v>
      </c>
      <c r="AP174" s="72" t="n">
        <f aca="false">SUMIF($E$177:$E$178,$E174,AP$177:AP$178)</f>
        <v>0</v>
      </c>
      <c r="AQ174" s="72" t="n">
        <f aca="false">SUMIF($E$177:$E$178,$E174,AQ$177:AQ$178)</f>
        <v>0</v>
      </c>
      <c r="AR174" s="72" t="n">
        <f aca="false">SUMIF($E$177:$E$178,$E174,AR$177:AR$178)</f>
        <v>0</v>
      </c>
      <c r="AS174" s="72" t="n">
        <f aca="false">SUMIF($E$177:$E$178,$E174,AS$177:AS$178)</f>
        <v>0</v>
      </c>
      <c r="AT174" s="72" t="n">
        <f aca="false">SUMIF($E$177:$E$178,$E174,AT$177:AT$178)</f>
        <v>0</v>
      </c>
      <c r="AU174" s="72" t="n">
        <f aca="false">SUMIF($E$177:$E$178,$E174,AU$177:AU$178)</f>
        <v>0</v>
      </c>
      <c r="AV174" s="72" t="n">
        <f aca="false">SUMIF($E$177:$E$178,$E174,AV$177:AV$178)</f>
        <v>0</v>
      </c>
      <c r="AW174" s="72" t="n">
        <f aca="false">SUMIF($E$177:$E$178,$E174,AW$177:AW$178)</f>
        <v>0</v>
      </c>
      <c r="AX174" s="72" t="n">
        <f aca="false">SUMIF($E$177:$E$178,$E174,AX$177:AX$178)</f>
        <v>0</v>
      </c>
      <c r="AY174" s="72" t="n">
        <f aca="false">SUMIF($E$177:$E$178,$E174,AY$177:AY$178)</f>
        <v>0</v>
      </c>
      <c r="AZ174" s="72" t="n">
        <f aca="false">SUMIF($E$177:$E$178,$E174,AZ$177:AZ$178)</f>
        <v>0</v>
      </c>
      <c r="BA174" s="32" t="n">
        <f aca="false">SUM(BB174:BE174)</f>
        <v>0</v>
      </c>
      <c r="BB174" s="32" t="n">
        <f aca="false">SUM(BF174:BH174)</f>
        <v>0</v>
      </c>
      <c r="BC174" s="32" t="n">
        <f aca="false">SUM(BI174:BK174)</f>
        <v>0</v>
      </c>
      <c r="BD174" s="32" t="n">
        <f aca="false">SUM(BL174:BN174)</f>
        <v>0</v>
      </c>
      <c r="BE174" s="32" t="n">
        <f aca="false">SUM(BO174:BQ174)</f>
        <v>0</v>
      </c>
      <c r="BF174" s="32" t="n">
        <f aca="false">SUMIF($E$177:$E$178,$E174,BF$177:BF$178)</f>
        <v>0</v>
      </c>
      <c r="BG174" s="32" t="n">
        <f aca="false">SUMIF($E$177:$E$178,$E174,BG$177:BG$178)</f>
        <v>0</v>
      </c>
      <c r="BH174" s="32" t="n">
        <f aca="false">SUMIF($E$177:$E$178,$E174,BH$177:BH$178)</f>
        <v>0</v>
      </c>
      <c r="BI174" s="32" t="n">
        <f aca="false">SUMIF($E$177:$E$178,$E174,BI$177:BI$178)</f>
        <v>0</v>
      </c>
      <c r="BJ174" s="32" t="n">
        <f aca="false">SUMIF($E$177:$E$178,$E174,BJ$177:BJ$178)</f>
        <v>0</v>
      </c>
      <c r="BK174" s="32" t="n">
        <f aca="false">SUMIF($E$177:$E$178,$E174,BK$177:BK$178)</f>
        <v>0</v>
      </c>
      <c r="BL174" s="32" t="n">
        <f aca="false">SUMIF($E$177:$E$178,$E174,BL$177:BL$178)</f>
        <v>0</v>
      </c>
      <c r="BM174" s="32" t="n">
        <f aca="false">SUMIF($E$177:$E$178,$E174,BM$177:BM$178)</f>
        <v>0</v>
      </c>
      <c r="BN174" s="32" t="n">
        <f aca="false">SUMIF($E$177:$E$178,$E174,BN$177:BN$178)</f>
        <v>0</v>
      </c>
      <c r="BO174" s="32" t="n">
        <f aca="false">SUMIF($E$177:$E$178,$E174,BO$177:BO$178)</f>
        <v>0</v>
      </c>
      <c r="BP174" s="32" t="n">
        <f aca="false">SUMIF($E$177:$E$178,$E174,BP$177:BP$178)</f>
        <v>0</v>
      </c>
      <c r="BQ174" s="32" t="n">
        <f aca="false">SUMIF($E$177:$E$178,$E174,BQ$177:BQ$178)</f>
        <v>0</v>
      </c>
      <c r="BR174" s="60" t="n">
        <f aca="false">IF(N174=0,0,BA174/N174%)</f>
        <v>0</v>
      </c>
      <c r="BS174" s="60" t="n">
        <f aca="false">BA174-AJ174</f>
        <v>0</v>
      </c>
      <c r="BT174" s="26"/>
      <c r="BU174" s="26"/>
      <c r="BV174" s="26"/>
      <c r="BW174" s="26"/>
      <c r="BX174" s="26"/>
      <c r="BY174" s="26"/>
      <c r="BZ174" s="26"/>
    </row>
    <row r="175" s="17" customFormat="true" ht="15" hidden="true" customHeight="true" outlineLevel="0" collapsed="false">
      <c r="A175" s="16"/>
      <c r="B175" s="1"/>
      <c r="D175" s="16"/>
      <c r="E175" s="16"/>
      <c r="G175" s="46"/>
      <c r="H175" s="47"/>
      <c r="I175" s="48"/>
      <c r="J175" s="71" t="n">
        <v>0</v>
      </c>
      <c r="K175" s="71" t="n">
        <v>0</v>
      </c>
      <c r="L175" s="71" t="n">
        <v>0</v>
      </c>
      <c r="M175" s="71"/>
      <c r="N175" s="72" t="n">
        <f aca="false">SUM(O175:R175)</f>
        <v>0</v>
      </c>
      <c r="O175" s="71" t="n">
        <v>0</v>
      </c>
      <c r="P175" s="71" t="n">
        <v>0</v>
      </c>
      <c r="Q175" s="71" t="n">
        <v>0</v>
      </c>
      <c r="R175" s="71" t="n">
        <v>0</v>
      </c>
      <c r="S175" s="72" t="n">
        <f aca="false">SUM(T175:W175)</f>
        <v>0</v>
      </c>
      <c r="T175" s="72" t="n">
        <f aca="false">SUM(X175:Z175)</f>
        <v>0</v>
      </c>
      <c r="U175" s="72" t="n">
        <f aca="false">SUM(AA175:AC175)</f>
        <v>0</v>
      </c>
      <c r="V175" s="72" t="n">
        <f aca="false">SUM(AD175:AF175)</f>
        <v>0</v>
      </c>
      <c r="W175" s="72" t="n">
        <f aca="false">SUM(AG175:AI175)</f>
        <v>0</v>
      </c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2" t="n">
        <f aca="false">SUM(AK175:AN175)</f>
        <v>0</v>
      </c>
      <c r="AK175" s="72" t="n">
        <f aca="false">SUM(AO175:AQ175)</f>
        <v>0</v>
      </c>
      <c r="AL175" s="72" t="n">
        <f aca="false">SUM(AR175:AT175)</f>
        <v>0</v>
      </c>
      <c r="AM175" s="72" t="n">
        <f aca="false">SUM(AU175:AW175)</f>
        <v>0</v>
      </c>
      <c r="AN175" s="72" t="n">
        <f aca="false">SUM(AX175:AZ175)</f>
        <v>0</v>
      </c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32" t="n">
        <f aca="false">SUM(BB175:BE175)</f>
        <v>0</v>
      </c>
      <c r="BB175" s="32" t="n">
        <f aca="false">SUM(BF175:BH175)</f>
        <v>0</v>
      </c>
      <c r="BC175" s="32" t="n">
        <f aca="false">SUM(BI175:BK175)</f>
        <v>0</v>
      </c>
      <c r="BD175" s="32" t="n">
        <f aca="false">SUM(BL175:BN175)</f>
        <v>0</v>
      </c>
      <c r="BE175" s="32" t="n">
        <f aca="false">SUM(BO175:BQ175)</f>
        <v>0</v>
      </c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60" t="n">
        <f aca="false">IF(N175=0,0,BA175/N175%)</f>
        <v>0</v>
      </c>
      <c r="BS175" s="60" t="n">
        <f aca="false">BA175-AJ175</f>
        <v>0</v>
      </c>
      <c r="BT175" s="26"/>
      <c r="BU175" s="26"/>
      <c r="BV175" s="26"/>
      <c r="BW175" s="26"/>
      <c r="BX175" s="26"/>
      <c r="BY175" s="26"/>
      <c r="BZ175" s="26"/>
    </row>
    <row r="176" s="17" customFormat="true" ht="15" hidden="true" customHeight="true" outlineLevel="0" collapsed="false">
      <c r="A176" s="16"/>
      <c r="B176" s="1"/>
      <c r="D176" s="16"/>
      <c r="E176" s="16"/>
      <c r="G176" s="46"/>
      <c r="H176" s="77"/>
      <c r="I176" s="48"/>
      <c r="J176" s="78" t="n">
        <f aca="false">J165-J175</f>
        <v>0</v>
      </c>
      <c r="K176" s="78" t="n">
        <f aca="false">K165-K175</f>
        <v>0</v>
      </c>
      <c r="L176" s="78" t="n">
        <f aca="false">L165-L175</f>
        <v>0</v>
      </c>
      <c r="M176" s="78" t="n">
        <f aca="false">M165-M175</f>
        <v>0</v>
      </c>
      <c r="N176" s="78" t="n">
        <f aca="false">N165-N175</f>
        <v>0</v>
      </c>
      <c r="O176" s="50"/>
      <c r="P176" s="50"/>
      <c r="Q176" s="50"/>
      <c r="R176" s="50"/>
      <c r="S176" s="78" t="n">
        <f aca="false">S165-S175</f>
        <v>0</v>
      </c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78" t="n">
        <f aca="false">AJ165-AJ175</f>
        <v>0</v>
      </c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1" t="n">
        <v>0</v>
      </c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</row>
    <row r="177" s="17" customFormat="true" ht="15" hidden="true" customHeight="true" outlineLevel="0" collapsed="false">
      <c r="A177" s="16"/>
      <c r="B177" s="52" t="str">
        <f aca="false">G174</f>
        <v>8.2.2.2.4</v>
      </c>
      <c r="D177" s="16"/>
      <c r="E177" s="16"/>
      <c r="G177" s="46"/>
      <c r="H177" s="47"/>
      <c r="I177" s="48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</row>
    <row r="178" customFormat="false" ht="15" hidden="false" customHeight="true" outlineLevel="0" collapsed="false">
      <c r="C178" s="2"/>
      <c r="G178" s="54"/>
      <c r="H178" s="55" t="s">
        <v>111</v>
      </c>
      <c r="I178" s="55"/>
      <c r="J178" s="55"/>
      <c r="K178" s="56"/>
      <c r="L178" s="57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</row>
    <row r="179" s="17" customFormat="true" ht="15" hidden="false" customHeight="true" outlineLevel="0" collapsed="false">
      <c r="A179" s="16"/>
      <c r="B179" s="16"/>
      <c r="C179" s="16"/>
      <c r="D179" s="16"/>
      <c r="E179" s="16"/>
      <c r="G179" s="79" t="s">
        <v>150</v>
      </c>
      <c r="H179" s="36" t="s">
        <v>113</v>
      </c>
      <c r="I179" s="20" t="s">
        <v>87</v>
      </c>
      <c r="J179" s="59" t="n">
        <f aca="false">J180+J189+J190</f>
        <v>13845.1193610717</v>
      </c>
      <c r="K179" s="59" t="n">
        <f aca="false">K180+K189+K190</f>
        <v>18676.2874380493</v>
      </c>
      <c r="L179" s="59" t="n">
        <f aca="false">L180+L189+L190</f>
        <v>16250.9997514653</v>
      </c>
      <c r="M179" s="59" t="n">
        <f aca="false">M180+M189+M190</f>
        <v>17133.241</v>
      </c>
      <c r="N179" s="59" t="n">
        <f aca="false">SUM(O179:R179)</f>
        <v>15464.0003291449</v>
      </c>
      <c r="O179" s="59" t="n">
        <f aca="false">O180+O189+O190</f>
        <v>8548.32946648751</v>
      </c>
      <c r="P179" s="59" t="n">
        <f aca="false">P180+P189+P190</f>
        <v>1399.77618575061</v>
      </c>
      <c r="Q179" s="59" t="n">
        <f aca="false">Q180+Q189+Q190</f>
        <v>0</v>
      </c>
      <c r="R179" s="59" t="n">
        <f aca="false">R180+R189+R190</f>
        <v>5515.89467690683</v>
      </c>
      <c r="S179" s="59" t="n">
        <f aca="false">SUM(T179:W179)</f>
        <v>15619.8731376268</v>
      </c>
      <c r="T179" s="59" t="n">
        <f aca="false">SUM(X179:Z179)</f>
        <v>8704.20185163712</v>
      </c>
      <c r="U179" s="59" t="n">
        <f aca="false">SUM(AA179:AC179)</f>
        <v>1399.77618575061</v>
      </c>
      <c r="V179" s="59" t="n">
        <f aca="false">SUM(AD179:AF179)</f>
        <v>0</v>
      </c>
      <c r="W179" s="59" t="n">
        <f aca="false">SUM(AG179:AI179)</f>
        <v>5515.89510023906</v>
      </c>
      <c r="X179" s="59" t="n">
        <f aca="false">X180+X189+X190</f>
        <v>3312.642</v>
      </c>
      <c r="Y179" s="59" t="n">
        <f aca="false">Y180+Y189+Y190</f>
        <v>2688.841</v>
      </c>
      <c r="Z179" s="59" t="n">
        <f aca="false">Z180+Z189+Z190</f>
        <v>2702.71885163711</v>
      </c>
      <c r="AA179" s="59" t="n">
        <f aca="false">AA180+AA189+AA190</f>
        <v>1399.77618575061</v>
      </c>
      <c r="AB179" s="59" t="n">
        <f aca="false">AB180+AB189+AB190</f>
        <v>0</v>
      </c>
      <c r="AC179" s="59" t="n">
        <f aca="false">AC180+AC189+AC190</f>
        <v>0</v>
      </c>
      <c r="AD179" s="59" t="n">
        <f aca="false">AD180+AD189+AD190</f>
        <v>0</v>
      </c>
      <c r="AE179" s="59" t="n">
        <f aca="false">AE180+AE189+AE190</f>
        <v>0</v>
      </c>
      <c r="AF179" s="59" t="n">
        <f aca="false">AF180+AF189+AF190</f>
        <v>0</v>
      </c>
      <c r="AG179" s="59" t="n">
        <f aca="false">AG180+AG189+AG190</f>
        <v>1268.87448513756</v>
      </c>
      <c r="AH179" s="59" t="n">
        <f aca="false">AH180+AH189+AH190</f>
        <v>1930.6526151015</v>
      </c>
      <c r="AI179" s="59" t="n">
        <f aca="false">AI180+AI189+AI190</f>
        <v>2316.368</v>
      </c>
      <c r="AJ179" s="59" t="n">
        <f aca="false">SUM(AK179:AN179)</f>
        <v>15464.0008434591</v>
      </c>
      <c r="AK179" s="59" t="n">
        <f aca="false">SUM(AO179:AQ179)</f>
        <v>8548.32984345907</v>
      </c>
      <c r="AL179" s="59" t="n">
        <f aca="false">SUM(AR179:AT179)</f>
        <v>1399.776</v>
      </c>
      <c r="AM179" s="59" t="n">
        <f aca="false">SUM(AU179:AW179)</f>
        <v>0</v>
      </c>
      <c r="AN179" s="59" t="n">
        <f aca="false">SUM(AX179:AZ179)</f>
        <v>5515.895</v>
      </c>
      <c r="AO179" s="59" t="n">
        <f aca="false">AO180+AO189+AO190</f>
        <v>2947.45135596331</v>
      </c>
      <c r="AP179" s="59" t="n">
        <f aca="false">AP180+AP189+AP190</f>
        <v>2898.15948749576</v>
      </c>
      <c r="AQ179" s="59" t="n">
        <f aca="false">AQ180+AQ189+AQ190</f>
        <v>2702.719</v>
      </c>
      <c r="AR179" s="59" t="n">
        <f aca="false">AR180+AR189+AR190</f>
        <v>1399.776</v>
      </c>
      <c r="AS179" s="59" t="n">
        <f aca="false">AS180+AS189+AS190</f>
        <v>0</v>
      </c>
      <c r="AT179" s="59" t="n">
        <f aca="false">AT180+AT189+AT190</f>
        <v>0</v>
      </c>
      <c r="AU179" s="59" t="n">
        <f aca="false">AU180+AU189+AU190</f>
        <v>0</v>
      </c>
      <c r="AV179" s="59" t="n">
        <f aca="false">AV180+AV189+AV190</f>
        <v>0</v>
      </c>
      <c r="AW179" s="59" t="n">
        <f aca="false">AW180+AW189+AW190</f>
        <v>0</v>
      </c>
      <c r="AX179" s="59" t="n">
        <f aca="false">AX180+AX189+AX190</f>
        <v>1268.874</v>
      </c>
      <c r="AY179" s="59" t="n">
        <f aca="false">AY180+AY189+AY190</f>
        <v>1930.653</v>
      </c>
      <c r="AZ179" s="59" t="n">
        <f aca="false">AZ180+AZ189+AZ190</f>
        <v>2316.368</v>
      </c>
      <c r="BA179" s="26" t="n">
        <f aca="false">SUM(BB179:BE179)</f>
        <v>0</v>
      </c>
      <c r="BB179" s="26" t="n">
        <f aca="false">SUM(BF179:BH179)</f>
        <v>0</v>
      </c>
      <c r="BC179" s="26" t="n">
        <f aca="false">SUM(BI179:BK179)</f>
        <v>0</v>
      </c>
      <c r="BD179" s="26" t="n">
        <f aca="false">SUM(BL179:BN179)</f>
        <v>0</v>
      </c>
      <c r="BE179" s="26" t="n">
        <f aca="false">SUM(BO179:BQ179)</f>
        <v>0</v>
      </c>
      <c r="BF179" s="26" t="n">
        <f aca="false">BF180+BF189+BF190</f>
        <v>0</v>
      </c>
      <c r="BG179" s="26" t="n">
        <f aca="false">BG180+BG189+BG190</f>
        <v>0</v>
      </c>
      <c r="BH179" s="26" t="n">
        <f aca="false">BH180+BH189+BH190</f>
        <v>0</v>
      </c>
      <c r="BI179" s="26" t="n">
        <f aca="false">BI180+BI189+BI190</f>
        <v>0</v>
      </c>
      <c r="BJ179" s="26" t="n">
        <f aca="false">BJ180+BJ189+BJ190</f>
        <v>0</v>
      </c>
      <c r="BK179" s="26" t="n">
        <f aca="false">BK180+BK189+BK190</f>
        <v>0</v>
      </c>
      <c r="BL179" s="26" t="n">
        <f aca="false">BL180+BL189+BL190</f>
        <v>0</v>
      </c>
      <c r="BM179" s="26" t="n">
        <f aca="false">BM180+BM189+BM190</f>
        <v>0</v>
      </c>
      <c r="BN179" s="26" t="n">
        <f aca="false">BN180+BN189+BN190</f>
        <v>0</v>
      </c>
      <c r="BO179" s="26" t="n">
        <f aca="false">BO180+BO189+BO190</f>
        <v>0</v>
      </c>
      <c r="BP179" s="26" t="n">
        <f aca="false">BP180+BP189+BP190</f>
        <v>0</v>
      </c>
      <c r="BQ179" s="26" t="n">
        <f aca="false">BQ180+BQ189+BQ190</f>
        <v>0</v>
      </c>
      <c r="BR179" s="60" t="n">
        <f aca="false">IF(N179=0,0,BA179/N179%)</f>
        <v>0</v>
      </c>
      <c r="BS179" s="60" t="n">
        <f aca="false">BA179-AJ179</f>
        <v>-15464.0008434591</v>
      </c>
      <c r="BT179" s="26"/>
      <c r="BU179" s="26"/>
      <c r="BV179" s="26"/>
      <c r="BW179" s="26"/>
      <c r="BX179" s="26"/>
      <c r="BY179" s="26"/>
      <c r="BZ179" s="26"/>
    </row>
    <row r="180" s="17" customFormat="true" ht="15" hidden="false" customHeight="true" outlineLevel="0" collapsed="false">
      <c r="A180" s="16"/>
      <c r="B180" s="16"/>
      <c r="C180" s="16"/>
      <c r="D180" s="16"/>
      <c r="E180" s="16"/>
      <c r="G180" s="37" t="s">
        <v>151</v>
      </c>
      <c r="H180" s="38" t="s">
        <v>114</v>
      </c>
      <c r="I180" s="20" t="s">
        <v>87</v>
      </c>
      <c r="J180" s="59" t="n">
        <f aca="false">J181+J182</f>
        <v>0</v>
      </c>
      <c r="K180" s="59" t="n">
        <f aca="false">K181+K182</f>
        <v>0</v>
      </c>
      <c r="L180" s="59" t="n">
        <f aca="false">L181+L182</f>
        <v>0</v>
      </c>
      <c r="M180" s="59" t="n">
        <f aca="false">M181+M182</f>
        <v>0</v>
      </c>
      <c r="N180" s="59" t="n">
        <f aca="false">SUM(O180:R180)</f>
        <v>0</v>
      </c>
      <c r="O180" s="59" t="n">
        <f aca="false">O181+O182</f>
        <v>0</v>
      </c>
      <c r="P180" s="59" t="n">
        <f aca="false">P181+P182</f>
        <v>0</v>
      </c>
      <c r="Q180" s="59" t="n">
        <f aca="false">Q181+Q182</f>
        <v>0</v>
      </c>
      <c r="R180" s="59" t="n">
        <f aca="false">R181+R182</f>
        <v>0</v>
      </c>
      <c r="S180" s="59" t="n">
        <f aca="false">SUM(T180:W180)</f>
        <v>0</v>
      </c>
      <c r="T180" s="59" t="n">
        <f aca="false">SUM(X180:Z180)</f>
        <v>0</v>
      </c>
      <c r="U180" s="59" t="n">
        <f aca="false">SUM(AA180:AC180)</f>
        <v>0</v>
      </c>
      <c r="V180" s="59" t="n">
        <f aca="false">SUM(AD180:AF180)</f>
        <v>0</v>
      </c>
      <c r="W180" s="59" t="n">
        <f aca="false">SUM(AG180:AI180)</f>
        <v>0</v>
      </c>
      <c r="X180" s="59" t="n">
        <f aca="false">X181+X182</f>
        <v>0</v>
      </c>
      <c r="Y180" s="59" t="n">
        <f aca="false">Y181+Y182</f>
        <v>0</v>
      </c>
      <c r="Z180" s="59" t="n">
        <f aca="false">Z181+Z182</f>
        <v>0</v>
      </c>
      <c r="AA180" s="59" t="n">
        <f aca="false">AA181+AA182</f>
        <v>0</v>
      </c>
      <c r="AB180" s="59" t="n">
        <f aca="false">AB181+AB182</f>
        <v>0</v>
      </c>
      <c r="AC180" s="59" t="n">
        <f aca="false">AC181+AC182</f>
        <v>0</v>
      </c>
      <c r="AD180" s="59" t="n">
        <f aca="false">AD181+AD182</f>
        <v>0</v>
      </c>
      <c r="AE180" s="59" t="n">
        <f aca="false">AE181+AE182</f>
        <v>0</v>
      </c>
      <c r="AF180" s="59" t="n">
        <f aca="false">AF181+AF182</f>
        <v>0</v>
      </c>
      <c r="AG180" s="59" t="n">
        <f aca="false">AG181+AG182</f>
        <v>0</v>
      </c>
      <c r="AH180" s="59" t="n">
        <f aca="false">AH181+AH182</f>
        <v>0</v>
      </c>
      <c r="AI180" s="59" t="n">
        <f aca="false">AI181+AI182</f>
        <v>0</v>
      </c>
      <c r="AJ180" s="59" t="n">
        <f aca="false">SUM(AK180:AN180)</f>
        <v>0</v>
      </c>
      <c r="AK180" s="59" t="n">
        <f aca="false">SUM(AO180:AQ180)</f>
        <v>0</v>
      </c>
      <c r="AL180" s="59" t="n">
        <f aca="false">SUM(AR180:AT180)</f>
        <v>0</v>
      </c>
      <c r="AM180" s="59" t="n">
        <f aca="false">SUM(AU180:AW180)</f>
        <v>0</v>
      </c>
      <c r="AN180" s="59" t="n">
        <f aca="false">SUM(AX180:AZ180)</f>
        <v>0</v>
      </c>
      <c r="AO180" s="59" t="n">
        <f aca="false">AO181+AO182</f>
        <v>0</v>
      </c>
      <c r="AP180" s="59" t="n">
        <f aca="false">AP181+AP182</f>
        <v>0</v>
      </c>
      <c r="AQ180" s="59" t="n">
        <f aca="false">AQ181+AQ182</f>
        <v>0</v>
      </c>
      <c r="AR180" s="59" t="n">
        <f aca="false">AR181+AR182</f>
        <v>0</v>
      </c>
      <c r="AS180" s="59" t="n">
        <f aca="false">AS181+AS182</f>
        <v>0</v>
      </c>
      <c r="AT180" s="59" t="n">
        <f aca="false">AT181+AT182</f>
        <v>0</v>
      </c>
      <c r="AU180" s="59" t="n">
        <f aca="false">AU181+AU182</f>
        <v>0</v>
      </c>
      <c r="AV180" s="59" t="n">
        <f aca="false">AV181+AV182</f>
        <v>0</v>
      </c>
      <c r="AW180" s="59" t="n">
        <f aca="false">AW181+AW182</f>
        <v>0</v>
      </c>
      <c r="AX180" s="59" t="n">
        <f aca="false">AX181+AX182</f>
        <v>0</v>
      </c>
      <c r="AY180" s="59" t="n">
        <f aca="false">AY181+AY182</f>
        <v>0</v>
      </c>
      <c r="AZ180" s="59" t="n">
        <f aca="false">AZ181+AZ182</f>
        <v>0</v>
      </c>
      <c r="BA180" s="26" t="n">
        <f aca="false">SUM(BB180:BE180)</f>
        <v>0</v>
      </c>
      <c r="BB180" s="26" t="n">
        <f aca="false">SUM(BF180:BH180)</f>
        <v>0</v>
      </c>
      <c r="BC180" s="26" t="n">
        <f aca="false">SUM(BI180:BK180)</f>
        <v>0</v>
      </c>
      <c r="BD180" s="26" t="n">
        <f aca="false">SUM(BL180:BN180)</f>
        <v>0</v>
      </c>
      <c r="BE180" s="26" t="n">
        <f aca="false">SUM(BO180:BQ180)</f>
        <v>0</v>
      </c>
      <c r="BF180" s="26" t="n">
        <f aca="false">BF181+BF182</f>
        <v>0</v>
      </c>
      <c r="BG180" s="26" t="n">
        <f aca="false">BG181+BG182</f>
        <v>0</v>
      </c>
      <c r="BH180" s="26" t="n">
        <f aca="false">BH181+BH182</f>
        <v>0</v>
      </c>
      <c r="BI180" s="26" t="n">
        <f aca="false">BI181+BI182</f>
        <v>0</v>
      </c>
      <c r="BJ180" s="26" t="n">
        <f aca="false">BJ181+BJ182</f>
        <v>0</v>
      </c>
      <c r="BK180" s="26" t="n">
        <f aca="false">BK181+BK182</f>
        <v>0</v>
      </c>
      <c r="BL180" s="26" t="n">
        <f aca="false">BL181+BL182</f>
        <v>0</v>
      </c>
      <c r="BM180" s="26" t="n">
        <f aca="false">BM181+BM182</f>
        <v>0</v>
      </c>
      <c r="BN180" s="26" t="n">
        <f aca="false">BN181+BN182</f>
        <v>0</v>
      </c>
      <c r="BO180" s="26" t="n">
        <f aca="false">BO181+BO182</f>
        <v>0</v>
      </c>
      <c r="BP180" s="26" t="n">
        <f aca="false">BP181+BP182</f>
        <v>0</v>
      </c>
      <c r="BQ180" s="26" t="n">
        <f aca="false">BQ181+BQ182</f>
        <v>0</v>
      </c>
      <c r="BR180" s="60" t="n">
        <f aca="false">IF(N180=0,0,BA180/N180%)</f>
        <v>0</v>
      </c>
      <c r="BS180" s="60" t="n">
        <f aca="false">BA180-AJ180</f>
        <v>0</v>
      </c>
      <c r="BT180" s="26"/>
      <c r="BU180" s="26"/>
      <c r="BV180" s="26"/>
      <c r="BW180" s="26"/>
      <c r="BX180" s="26"/>
      <c r="BY180" s="26"/>
      <c r="BZ180" s="26"/>
    </row>
    <row r="181" customFormat="false" ht="15" hidden="false" customHeight="true" outlineLevel="0" collapsed="false">
      <c r="D181" s="1" t="s">
        <v>92</v>
      </c>
      <c r="E181" s="1" t="n">
        <v>1</v>
      </c>
      <c r="G181" s="29" t="str">
        <f aca="false">G180 &amp; ".0.1"</f>
        <v>8.3.1.0.1</v>
      </c>
      <c r="H181" s="39" t="s">
        <v>92</v>
      </c>
      <c r="I181" s="29" t="s">
        <v>87</v>
      </c>
      <c r="J181" s="71" t="n">
        <v>0</v>
      </c>
      <c r="K181" s="71" t="n">
        <v>0</v>
      </c>
      <c r="L181" s="71" t="n">
        <v>0</v>
      </c>
      <c r="M181" s="71" t="n">
        <v>0</v>
      </c>
      <c r="N181" s="72" t="n">
        <f aca="false">SUM(O181:R181)</f>
        <v>0</v>
      </c>
      <c r="O181" s="71" t="n">
        <v>0</v>
      </c>
      <c r="P181" s="71" t="n">
        <v>0</v>
      </c>
      <c r="Q181" s="71" t="n">
        <v>0</v>
      </c>
      <c r="R181" s="71" t="n">
        <v>0</v>
      </c>
      <c r="S181" s="73" t="n">
        <f aca="false">SUM(T181:W181)</f>
        <v>0</v>
      </c>
      <c r="T181" s="72" t="n">
        <f aca="false">SUM(X181:Z181)</f>
        <v>0</v>
      </c>
      <c r="U181" s="72" t="n">
        <f aca="false">SUM(AA181:AC181)</f>
        <v>0</v>
      </c>
      <c r="V181" s="72" t="n">
        <f aca="false">SUM(AD181:AF181)</f>
        <v>0</v>
      </c>
      <c r="W181" s="72" t="n">
        <f aca="false">SUM(AG181:AI181)</f>
        <v>0</v>
      </c>
      <c r="X181" s="71" t="n">
        <v>0</v>
      </c>
      <c r="Y181" s="71" t="n">
        <v>0</v>
      </c>
      <c r="Z181" s="71" t="n">
        <v>0</v>
      </c>
      <c r="AA181" s="71" t="n">
        <v>0</v>
      </c>
      <c r="AB181" s="71" t="n">
        <v>0</v>
      </c>
      <c r="AC181" s="71" t="n">
        <v>0</v>
      </c>
      <c r="AD181" s="71" t="n">
        <v>0</v>
      </c>
      <c r="AE181" s="71" t="n">
        <v>0</v>
      </c>
      <c r="AF181" s="71" t="n">
        <v>0</v>
      </c>
      <c r="AG181" s="71" t="n">
        <v>0</v>
      </c>
      <c r="AH181" s="71" t="n">
        <v>0</v>
      </c>
      <c r="AI181" s="71" t="n">
        <v>0</v>
      </c>
      <c r="AJ181" s="72" t="n">
        <f aca="false">SUM(AK181:AN181)</f>
        <v>0</v>
      </c>
      <c r="AK181" s="72" t="n">
        <f aca="false">SUM(AO181:AQ181)</f>
        <v>0</v>
      </c>
      <c r="AL181" s="72" t="n">
        <f aca="false">SUM(AR181:AT181)</f>
        <v>0</v>
      </c>
      <c r="AM181" s="72" t="n">
        <f aca="false">SUM(AU181:AW181)</f>
        <v>0</v>
      </c>
      <c r="AN181" s="72" t="n">
        <f aca="false">SUM(AX181:AZ181)</f>
        <v>0</v>
      </c>
      <c r="AO181" s="71" t="n">
        <v>0</v>
      </c>
      <c r="AP181" s="71" t="n">
        <v>0</v>
      </c>
      <c r="AQ181" s="71" t="n">
        <v>0</v>
      </c>
      <c r="AR181" s="71" t="n">
        <v>0</v>
      </c>
      <c r="AS181" s="71" t="n">
        <v>0</v>
      </c>
      <c r="AT181" s="71" t="n">
        <v>0</v>
      </c>
      <c r="AU181" s="71" t="n">
        <v>0</v>
      </c>
      <c r="AV181" s="71" t="n">
        <v>0</v>
      </c>
      <c r="AW181" s="71" t="n">
        <v>0</v>
      </c>
      <c r="AX181" s="71" t="n">
        <v>0</v>
      </c>
      <c r="AY181" s="71" t="n">
        <v>0</v>
      </c>
      <c r="AZ181" s="71" t="n">
        <v>0</v>
      </c>
      <c r="BA181" s="32" t="n">
        <f aca="false">SUM(BB181:BE181)</f>
        <v>0</v>
      </c>
      <c r="BB181" s="32" t="n">
        <f aca="false">SUM(BF181:BH181)</f>
        <v>0</v>
      </c>
      <c r="BC181" s="32" t="n">
        <f aca="false">SUM(BI181:BK181)</f>
        <v>0</v>
      </c>
      <c r="BD181" s="32" t="n">
        <f aca="false">SUM(BL181:BN181)</f>
        <v>0</v>
      </c>
      <c r="BE181" s="32" t="n">
        <f aca="false">SUM(BO181:BQ181)</f>
        <v>0</v>
      </c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60" t="n">
        <f aca="false">IF(N181=0,0,BA181/N181%)</f>
        <v>0</v>
      </c>
      <c r="BS181" s="60" t="n">
        <f aca="false">BA181-AJ181</f>
        <v>0</v>
      </c>
      <c r="BT181" s="26"/>
      <c r="BU181" s="26"/>
      <c r="BV181" s="26"/>
      <c r="BW181" s="26"/>
      <c r="BX181" s="26"/>
      <c r="BY181" s="26"/>
      <c r="BZ181" s="26"/>
    </row>
    <row r="182" customFormat="false" ht="15" hidden="false" customHeight="true" outlineLevel="0" collapsed="false">
      <c r="E182" s="1" t="n">
        <v>2</v>
      </c>
      <c r="G182" s="29" t="str">
        <f aca="false">G180 &amp; ".0.2"</f>
        <v>8.3.1.0.2</v>
      </c>
      <c r="H182" s="39" t="s">
        <v>93</v>
      </c>
      <c r="I182" s="29" t="s">
        <v>87</v>
      </c>
      <c r="J182" s="72" t="n">
        <f aca="false">SUM(J183:J184)</f>
        <v>0</v>
      </c>
      <c r="K182" s="72" t="n">
        <f aca="false">SUM(K183:K184)</f>
        <v>0</v>
      </c>
      <c r="L182" s="72" t="n">
        <f aca="false">SUM(L183:L184)</f>
        <v>0</v>
      </c>
      <c r="M182" s="72" t="n">
        <f aca="false">SUM(M183:M184)</f>
        <v>0</v>
      </c>
      <c r="N182" s="72" t="n">
        <f aca="false">SUM(O182:R182)</f>
        <v>0</v>
      </c>
      <c r="O182" s="72" t="n">
        <f aca="false">SUM(O183:O184)</f>
        <v>0</v>
      </c>
      <c r="P182" s="72" t="n">
        <f aca="false">SUM(P183:P184)</f>
        <v>0</v>
      </c>
      <c r="Q182" s="72" t="n">
        <f aca="false">SUM(Q183:Q184)</f>
        <v>0</v>
      </c>
      <c r="R182" s="72" t="n">
        <f aca="false">SUM(R183:R184)</f>
        <v>0</v>
      </c>
      <c r="S182" s="73" t="n">
        <f aca="false">SUM(T182:W182)</f>
        <v>0</v>
      </c>
      <c r="T182" s="72" t="n">
        <f aca="false">SUM(X182:Z182)</f>
        <v>0</v>
      </c>
      <c r="U182" s="72" t="n">
        <f aca="false">SUM(AA182:AC182)</f>
        <v>0</v>
      </c>
      <c r="V182" s="72" t="n">
        <f aca="false">SUM(AD182:AF182)</f>
        <v>0</v>
      </c>
      <c r="W182" s="72" t="n">
        <f aca="false">SUM(AG182:AI182)</f>
        <v>0</v>
      </c>
      <c r="X182" s="72" t="n">
        <f aca="false">SUM(X183:X184)</f>
        <v>0</v>
      </c>
      <c r="Y182" s="72" t="n">
        <f aca="false">SUM(Y183:Y184)</f>
        <v>0</v>
      </c>
      <c r="Z182" s="72" t="n">
        <f aca="false">SUM(Z183:Z184)</f>
        <v>0</v>
      </c>
      <c r="AA182" s="72" t="n">
        <f aca="false">SUM(AA183:AA184)</f>
        <v>0</v>
      </c>
      <c r="AB182" s="72" t="n">
        <f aca="false">SUM(AB183:AB184)</f>
        <v>0</v>
      </c>
      <c r="AC182" s="72" t="n">
        <f aca="false">SUM(AC183:AC184)</f>
        <v>0</v>
      </c>
      <c r="AD182" s="72" t="n">
        <f aca="false">SUM(AD183:AD184)</f>
        <v>0</v>
      </c>
      <c r="AE182" s="72" t="n">
        <f aca="false">SUM(AE183:AE184)</f>
        <v>0</v>
      </c>
      <c r="AF182" s="72" t="n">
        <f aca="false">SUM(AF183:AF184)</f>
        <v>0</v>
      </c>
      <c r="AG182" s="72" t="n">
        <f aca="false">SUM(AG183:AG184)</f>
        <v>0</v>
      </c>
      <c r="AH182" s="72" t="n">
        <f aca="false">SUM(AH183:AH184)</f>
        <v>0</v>
      </c>
      <c r="AI182" s="72" t="n">
        <f aca="false">SUM(AI183:AI184)</f>
        <v>0</v>
      </c>
      <c r="AJ182" s="72" t="n">
        <f aca="false">SUM(AK182:AN182)</f>
        <v>0</v>
      </c>
      <c r="AK182" s="72" t="n">
        <f aca="false">SUM(AO182:AQ182)</f>
        <v>0</v>
      </c>
      <c r="AL182" s="72" t="n">
        <f aca="false">SUM(AR182:AT182)</f>
        <v>0</v>
      </c>
      <c r="AM182" s="72" t="n">
        <f aca="false">SUM(AU182:AW182)</f>
        <v>0</v>
      </c>
      <c r="AN182" s="72" t="n">
        <f aca="false">SUM(AX182:AZ182)</f>
        <v>0</v>
      </c>
      <c r="AO182" s="72" t="n">
        <f aca="false">SUM(AO183:AO184)</f>
        <v>0</v>
      </c>
      <c r="AP182" s="72" t="n">
        <f aca="false">SUM(AP183:AP184)</f>
        <v>0</v>
      </c>
      <c r="AQ182" s="72" t="n">
        <f aca="false">SUM(AQ183:AQ184)</f>
        <v>0</v>
      </c>
      <c r="AR182" s="72" t="n">
        <f aca="false">SUM(AR183:AR184)</f>
        <v>0</v>
      </c>
      <c r="AS182" s="72" t="n">
        <f aca="false">SUM(AS183:AS184)</f>
        <v>0</v>
      </c>
      <c r="AT182" s="72" t="n">
        <f aca="false">SUM(AT183:AT184)</f>
        <v>0</v>
      </c>
      <c r="AU182" s="72" t="n">
        <f aca="false">SUM(AU183:AU184)</f>
        <v>0</v>
      </c>
      <c r="AV182" s="72" t="n">
        <f aca="false">SUM(AV183:AV184)</f>
        <v>0</v>
      </c>
      <c r="AW182" s="72" t="n">
        <f aca="false">SUM(AW183:AW184)</f>
        <v>0</v>
      </c>
      <c r="AX182" s="72" t="n">
        <f aca="false">SUM(AX183:AX184)</f>
        <v>0</v>
      </c>
      <c r="AY182" s="72" t="n">
        <f aca="false">SUM(AY183:AY184)</f>
        <v>0</v>
      </c>
      <c r="AZ182" s="72" t="n">
        <f aca="false">SUM(AZ183:AZ184)</f>
        <v>0</v>
      </c>
      <c r="BA182" s="32" t="n">
        <f aca="false">SUM(BB182:BE182)</f>
        <v>0</v>
      </c>
      <c r="BB182" s="32" t="n">
        <f aca="false">SUM(BF182:BH182)</f>
        <v>0</v>
      </c>
      <c r="BC182" s="32" t="n">
        <f aca="false">SUM(BI182:BK182)</f>
        <v>0</v>
      </c>
      <c r="BD182" s="32" t="n">
        <f aca="false">SUM(BL182:BN182)</f>
        <v>0</v>
      </c>
      <c r="BE182" s="32" t="n">
        <f aca="false">SUM(BO182:BQ182)</f>
        <v>0</v>
      </c>
      <c r="BF182" s="32" t="n">
        <f aca="false">SUM(BF183:BF184)</f>
        <v>0</v>
      </c>
      <c r="BG182" s="32" t="n">
        <f aca="false">SUM(BG183:BG184)</f>
        <v>0</v>
      </c>
      <c r="BH182" s="32" t="n">
        <f aca="false">SUM(BH183:BH184)</f>
        <v>0</v>
      </c>
      <c r="BI182" s="32" t="n">
        <f aca="false">SUM(BI183:BI184)</f>
        <v>0</v>
      </c>
      <c r="BJ182" s="32" t="n">
        <f aca="false">SUM(BJ183:BJ184)</f>
        <v>0</v>
      </c>
      <c r="BK182" s="32" t="n">
        <f aca="false">SUM(BK183:BK184)</f>
        <v>0</v>
      </c>
      <c r="BL182" s="32" t="n">
        <f aca="false">SUM(BL183:BL184)</f>
        <v>0</v>
      </c>
      <c r="BM182" s="32" t="n">
        <f aca="false">SUM(BM183:BM184)</f>
        <v>0</v>
      </c>
      <c r="BN182" s="32" t="n">
        <f aca="false">SUM(BN183:BN184)</f>
        <v>0</v>
      </c>
      <c r="BO182" s="32" t="n">
        <f aca="false">SUM(BO183:BO184)</f>
        <v>0</v>
      </c>
      <c r="BP182" s="32" t="n">
        <f aca="false">SUM(BP183:BP184)</f>
        <v>0</v>
      </c>
      <c r="BQ182" s="32" t="n">
        <f aca="false">SUM(BQ183:BQ184)</f>
        <v>0</v>
      </c>
      <c r="BR182" s="60" t="n">
        <f aca="false">IF(N182=0,0,BA182/N182%)</f>
        <v>0</v>
      </c>
      <c r="BS182" s="60" t="n">
        <f aca="false">BA182-AJ182</f>
        <v>0</v>
      </c>
      <c r="BT182" s="26"/>
      <c r="BU182" s="26"/>
      <c r="BV182" s="26"/>
      <c r="BW182" s="26"/>
      <c r="BX182" s="26"/>
      <c r="BY182" s="26"/>
      <c r="BZ182" s="26"/>
    </row>
    <row r="183" customFormat="false" ht="15" hidden="false" customHeight="true" outlineLevel="0" collapsed="false">
      <c r="D183" s="1" t="s">
        <v>94</v>
      </c>
      <c r="E183" s="1" t="n">
        <v>3</v>
      </c>
      <c r="G183" s="29" t="str">
        <f aca="false">G182 &amp; ".1"</f>
        <v>8.3.1.0.2.1</v>
      </c>
      <c r="H183" s="40" t="s">
        <v>94</v>
      </c>
      <c r="I183" s="29" t="s">
        <v>87</v>
      </c>
      <c r="J183" s="71" t="n">
        <v>0</v>
      </c>
      <c r="K183" s="71" t="n">
        <v>0</v>
      </c>
      <c r="L183" s="71" t="n">
        <v>0</v>
      </c>
      <c r="M183" s="71" t="n">
        <v>0</v>
      </c>
      <c r="N183" s="72" t="n">
        <f aca="false">SUM(O183:R183)</f>
        <v>0</v>
      </c>
      <c r="O183" s="71" t="n">
        <v>0</v>
      </c>
      <c r="P183" s="71" t="n">
        <v>0</v>
      </c>
      <c r="Q183" s="71" t="n">
        <v>0</v>
      </c>
      <c r="R183" s="71" t="n">
        <v>0</v>
      </c>
      <c r="S183" s="73" t="n">
        <f aca="false">SUM(T183:W183)</f>
        <v>0</v>
      </c>
      <c r="T183" s="72" t="n">
        <f aca="false">SUM(X183:Z183)</f>
        <v>0</v>
      </c>
      <c r="U183" s="72" t="n">
        <f aca="false">SUM(AA183:AC183)</f>
        <v>0</v>
      </c>
      <c r="V183" s="72" t="n">
        <f aca="false">SUM(AD183:AF183)</f>
        <v>0</v>
      </c>
      <c r="W183" s="72" t="n">
        <f aca="false">SUM(AG183:AI183)</f>
        <v>0</v>
      </c>
      <c r="X183" s="71" t="n">
        <v>0</v>
      </c>
      <c r="Y183" s="71" t="n">
        <v>0</v>
      </c>
      <c r="Z183" s="71" t="n">
        <v>0</v>
      </c>
      <c r="AA183" s="71" t="n">
        <v>0</v>
      </c>
      <c r="AB183" s="71" t="n">
        <v>0</v>
      </c>
      <c r="AC183" s="71" t="n">
        <v>0</v>
      </c>
      <c r="AD183" s="71" t="n">
        <v>0</v>
      </c>
      <c r="AE183" s="71" t="n">
        <v>0</v>
      </c>
      <c r="AF183" s="71" t="n">
        <v>0</v>
      </c>
      <c r="AG183" s="71" t="n">
        <v>0</v>
      </c>
      <c r="AH183" s="71" t="n">
        <v>0</v>
      </c>
      <c r="AI183" s="71" t="n">
        <v>0</v>
      </c>
      <c r="AJ183" s="72" t="n">
        <f aca="false">SUM(AK183:AN183)</f>
        <v>0</v>
      </c>
      <c r="AK183" s="72" t="n">
        <f aca="false">SUM(AO183:AQ183)</f>
        <v>0</v>
      </c>
      <c r="AL183" s="72" t="n">
        <f aca="false">SUM(AR183:AT183)</f>
        <v>0</v>
      </c>
      <c r="AM183" s="72" t="n">
        <f aca="false">SUM(AU183:AW183)</f>
        <v>0</v>
      </c>
      <c r="AN183" s="72" t="n">
        <f aca="false">SUM(AX183:AZ183)</f>
        <v>0</v>
      </c>
      <c r="AO183" s="71" t="n">
        <v>0</v>
      </c>
      <c r="AP183" s="71" t="n">
        <v>0</v>
      </c>
      <c r="AQ183" s="71" t="n">
        <v>0</v>
      </c>
      <c r="AR183" s="71" t="n">
        <v>0</v>
      </c>
      <c r="AS183" s="71" t="n">
        <v>0</v>
      </c>
      <c r="AT183" s="71" t="n">
        <v>0</v>
      </c>
      <c r="AU183" s="71" t="n">
        <v>0</v>
      </c>
      <c r="AV183" s="71" t="n">
        <v>0</v>
      </c>
      <c r="AW183" s="71" t="n">
        <v>0</v>
      </c>
      <c r="AX183" s="71" t="n">
        <v>0</v>
      </c>
      <c r="AY183" s="71" t="n">
        <v>0</v>
      </c>
      <c r="AZ183" s="71" t="n">
        <v>0</v>
      </c>
      <c r="BA183" s="32" t="n">
        <f aca="false">SUM(BB183:BE183)</f>
        <v>0</v>
      </c>
      <c r="BB183" s="32" t="n">
        <f aca="false">SUM(BF183:BH183)</f>
        <v>0</v>
      </c>
      <c r="BC183" s="32" t="n">
        <f aca="false">SUM(BI183:BK183)</f>
        <v>0</v>
      </c>
      <c r="BD183" s="32" t="n">
        <f aca="false">SUM(BL183:BN183)</f>
        <v>0</v>
      </c>
      <c r="BE183" s="32" t="n">
        <f aca="false">SUM(BO183:BQ183)</f>
        <v>0</v>
      </c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60" t="n">
        <f aca="false">IF(N183=0,0,BA183/N183%)</f>
        <v>0</v>
      </c>
      <c r="BS183" s="60" t="n">
        <f aca="false">BA183-AJ183</f>
        <v>0</v>
      </c>
      <c r="BT183" s="26"/>
      <c r="BU183" s="26"/>
      <c r="BV183" s="26"/>
      <c r="BW183" s="26"/>
      <c r="BX183" s="26"/>
      <c r="BY183" s="26"/>
      <c r="BZ183" s="26"/>
    </row>
    <row r="184" customFormat="false" ht="15" hidden="false" customHeight="true" outlineLevel="0" collapsed="false">
      <c r="E184" s="1" t="n">
        <v>4</v>
      </c>
      <c r="G184" s="29" t="str">
        <f aca="false">G182 &amp; ".2"</f>
        <v>8.3.1.0.2.2</v>
      </c>
      <c r="H184" s="40" t="s">
        <v>95</v>
      </c>
      <c r="I184" s="29" t="s">
        <v>87</v>
      </c>
      <c r="J184" s="72" t="n">
        <f aca="false">SUM(J185:J188)</f>
        <v>0</v>
      </c>
      <c r="K184" s="72" t="n">
        <f aca="false">SUM(K185:K188)</f>
        <v>0</v>
      </c>
      <c r="L184" s="72" t="n">
        <f aca="false">SUM(L185:L188)</f>
        <v>0</v>
      </c>
      <c r="M184" s="72" t="n">
        <f aca="false">SUM(M185:M188)</f>
        <v>0</v>
      </c>
      <c r="N184" s="72" t="n">
        <f aca="false">SUM(O184:R184)</f>
        <v>0</v>
      </c>
      <c r="O184" s="72" t="n">
        <f aca="false">SUM(O185:O188)</f>
        <v>0</v>
      </c>
      <c r="P184" s="72" t="n">
        <f aca="false">SUM(P185:P188)</f>
        <v>0</v>
      </c>
      <c r="Q184" s="72" t="n">
        <f aca="false">SUM(Q185:Q188)</f>
        <v>0</v>
      </c>
      <c r="R184" s="72" t="n">
        <f aca="false">SUM(R185:R188)</f>
        <v>0</v>
      </c>
      <c r="S184" s="73" t="n">
        <f aca="false">SUM(T184:W184)</f>
        <v>0</v>
      </c>
      <c r="T184" s="72" t="n">
        <f aca="false">SUM(X184:Z184)</f>
        <v>0</v>
      </c>
      <c r="U184" s="72" t="n">
        <f aca="false">SUM(AA184:AC184)</f>
        <v>0</v>
      </c>
      <c r="V184" s="72" t="n">
        <f aca="false">SUM(AD184:AF184)</f>
        <v>0</v>
      </c>
      <c r="W184" s="72" t="n">
        <f aca="false">SUM(AG184:AI184)</f>
        <v>0</v>
      </c>
      <c r="X184" s="72" t="n">
        <f aca="false">SUM(X185:X188)</f>
        <v>0</v>
      </c>
      <c r="Y184" s="72" t="n">
        <f aca="false">SUM(Y185:Y188)</f>
        <v>0</v>
      </c>
      <c r="Z184" s="72" t="n">
        <f aca="false">SUM(Z185:Z188)</f>
        <v>0</v>
      </c>
      <c r="AA184" s="72" t="n">
        <f aca="false">SUM(AA185:AA188)</f>
        <v>0</v>
      </c>
      <c r="AB184" s="72" t="n">
        <f aca="false">SUM(AB185:AB188)</f>
        <v>0</v>
      </c>
      <c r="AC184" s="72" t="n">
        <f aca="false">SUM(AC185:AC188)</f>
        <v>0</v>
      </c>
      <c r="AD184" s="72" t="n">
        <f aca="false">SUM(AD185:AD188)</f>
        <v>0</v>
      </c>
      <c r="AE184" s="72" t="n">
        <f aca="false">SUM(AE185:AE188)</f>
        <v>0</v>
      </c>
      <c r="AF184" s="72" t="n">
        <f aca="false">SUM(AF185:AF188)</f>
        <v>0</v>
      </c>
      <c r="AG184" s="72" t="n">
        <f aca="false">SUM(AG185:AG188)</f>
        <v>0</v>
      </c>
      <c r="AH184" s="72" t="n">
        <f aca="false">SUM(AH185:AH188)</f>
        <v>0</v>
      </c>
      <c r="AI184" s="72" t="n">
        <f aca="false">SUM(AI185:AI188)</f>
        <v>0</v>
      </c>
      <c r="AJ184" s="72" t="n">
        <f aca="false">SUM(AK184:AN184)</f>
        <v>0</v>
      </c>
      <c r="AK184" s="72" t="n">
        <f aca="false">SUM(AO184:AQ184)</f>
        <v>0</v>
      </c>
      <c r="AL184" s="72" t="n">
        <f aca="false">SUM(AR184:AT184)</f>
        <v>0</v>
      </c>
      <c r="AM184" s="72" t="n">
        <f aca="false">SUM(AU184:AW184)</f>
        <v>0</v>
      </c>
      <c r="AN184" s="72" t="n">
        <f aca="false">SUM(AX184:AZ184)</f>
        <v>0</v>
      </c>
      <c r="AO184" s="72" t="n">
        <f aca="false">SUM(AO185:AO188)</f>
        <v>0</v>
      </c>
      <c r="AP184" s="72" t="n">
        <f aca="false">SUM(AP185:AP188)</f>
        <v>0</v>
      </c>
      <c r="AQ184" s="72" t="n">
        <f aca="false">SUM(AQ185:AQ188)</f>
        <v>0</v>
      </c>
      <c r="AR184" s="72" t="n">
        <f aca="false">SUM(AR185:AR188)</f>
        <v>0</v>
      </c>
      <c r="AS184" s="72" t="n">
        <f aca="false">SUM(AS185:AS188)</f>
        <v>0</v>
      </c>
      <c r="AT184" s="72" t="n">
        <f aca="false">SUM(AT185:AT188)</f>
        <v>0</v>
      </c>
      <c r="AU184" s="72" t="n">
        <f aca="false">SUM(AU185:AU188)</f>
        <v>0</v>
      </c>
      <c r="AV184" s="72" t="n">
        <f aca="false">SUM(AV185:AV188)</f>
        <v>0</v>
      </c>
      <c r="AW184" s="72" t="n">
        <f aca="false">SUM(AW185:AW188)</f>
        <v>0</v>
      </c>
      <c r="AX184" s="72" t="n">
        <f aca="false">SUM(AX185:AX188)</f>
        <v>0</v>
      </c>
      <c r="AY184" s="72" t="n">
        <f aca="false">SUM(AY185:AY188)</f>
        <v>0</v>
      </c>
      <c r="AZ184" s="72" t="n">
        <f aca="false">SUM(AZ185:AZ188)</f>
        <v>0</v>
      </c>
      <c r="BA184" s="32" t="n">
        <f aca="false">SUM(BB184:BE184)</f>
        <v>0</v>
      </c>
      <c r="BB184" s="32" t="n">
        <f aca="false">SUM(BF184:BH184)</f>
        <v>0</v>
      </c>
      <c r="BC184" s="32" t="n">
        <f aca="false">SUM(BI184:BK184)</f>
        <v>0</v>
      </c>
      <c r="BD184" s="32" t="n">
        <f aca="false">SUM(BL184:BN184)</f>
        <v>0</v>
      </c>
      <c r="BE184" s="32" t="n">
        <f aca="false">SUM(BO184:BQ184)</f>
        <v>0</v>
      </c>
      <c r="BF184" s="32" t="n">
        <f aca="false">SUM(BF185:BF188)</f>
        <v>0</v>
      </c>
      <c r="BG184" s="32" t="n">
        <f aca="false">SUM(BG185:BG188)</f>
        <v>0</v>
      </c>
      <c r="BH184" s="32" t="n">
        <f aca="false">SUM(BH185:BH188)</f>
        <v>0</v>
      </c>
      <c r="BI184" s="32" t="n">
        <f aca="false">SUM(BI185:BI188)</f>
        <v>0</v>
      </c>
      <c r="BJ184" s="32" t="n">
        <f aca="false">SUM(BJ185:BJ188)</f>
        <v>0</v>
      </c>
      <c r="BK184" s="32" t="n">
        <f aca="false">SUM(BK185:BK188)</f>
        <v>0</v>
      </c>
      <c r="BL184" s="32" t="n">
        <f aca="false">SUM(BL185:BL188)</f>
        <v>0</v>
      </c>
      <c r="BM184" s="32" t="n">
        <f aca="false">SUM(BM185:BM188)</f>
        <v>0</v>
      </c>
      <c r="BN184" s="32" t="n">
        <f aca="false">SUM(BN185:BN188)</f>
        <v>0</v>
      </c>
      <c r="BO184" s="32" t="n">
        <f aca="false">SUM(BO185:BO188)</f>
        <v>0</v>
      </c>
      <c r="BP184" s="32" t="n">
        <f aca="false">SUM(BP185:BP188)</f>
        <v>0</v>
      </c>
      <c r="BQ184" s="32" t="n">
        <f aca="false">SUM(BQ185:BQ188)</f>
        <v>0</v>
      </c>
      <c r="BR184" s="60" t="n">
        <f aca="false">IF(N184=0,0,BA184/N184%)</f>
        <v>0</v>
      </c>
      <c r="BS184" s="60" t="n">
        <f aca="false">BA184-AJ184</f>
        <v>0</v>
      </c>
      <c r="BT184" s="26"/>
      <c r="BU184" s="26"/>
      <c r="BV184" s="26"/>
      <c r="BW184" s="26"/>
      <c r="BX184" s="26"/>
      <c r="BY184" s="26"/>
      <c r="BZ184" s="26"/>
    </row>
    <row r="185" customFormat="false" ht="15" hidden="false" customHeight="true" outlineLevel="0" collapsed="false">
      <c r="D185" s="1" t="s">
        <v>103</v>
      </c>
      <c r="E185" s="1" t="n">
        <v>5</v>
      </c>
      <c r="G185" s="29" t="str">
        <f aca="false">G184 &amp; ".1"</f>
        <v>8.3.1.0.2.2.1</v>
      </c>
      <c r="H185" s="41" t="s">
        <v>96</v>
      </c>
      <c r="I185" s="29" t="s">
        <v>87</v>
      </c>
      <c r="J185" s="71" t="n">
        <v>0</v>
      </c>
      <c r="K185" s="71" t="n">
        <v>0</v>
      </c>
      <c r="L185" s="71" t="n">
        <v>0</v>
      </c>
      <c r="M185" s="71" t="n">
        <v>0</v>
      </c>
      <c r="N185" s="72" t="n">
        <f aca="false">SUM(O185:R185)</f>
        <v>0</v>
      </c>
      <c r="O185" s="71" t="n">
        <v>0</v>
      </c>
      <c r="P185" s="71" t="n">
        <v>0</v>
      </c>
      <c r="Q185" s="71" t="n">
        <v>0</v>
      </c>
      <c r="R185" s="71" t="n">
        <v>0</v>
      </c>
      <c r="S185" s="73" t="n">
        <f aca="false">SUM(T185:W185)</f>
        <v>0</v>
      </c>
      <c r="T185" s="72" t="n">
        <f aca="false">SUM(X185:Z185)</f>
        <v>0</v>
      </c>
      <c r="U185" s="72" t="n">
        <f aca="false">SUM(AA185:AC185)</f>
        <v>0</v>
      </c>
      <c r="V185" s="72" t="n">
        <f aca="false">SUM(AD185:AF185)</f>
        <v>0</v>
      </c>
      <c r="W185" s="72" t="n">
        <f aca="false">SUM(AG185:AI185)</f>
        <v>0</v>
      </c>
      <c r="X185" s="71" t="n">
        <v>0</v>
      </c>
      <c r="Y185" s="71" t="n">
        <v>0</v>
      </c>
      <c r="Z185" s="71" t="n">
        <v>0</v>
      </c>
      <c r="AA185" s="71" t="n">
        <v>0</v>
      </c>
      <c r="AB185" s="71" t="n">
        <v>0</v>
      </c>
      <c r="AC185" s="71" t="n">
        <v>0</v>
      </c>
      <c r="AD185" s="71" t="n">
        <v>0</v>
      </c>
      <c r="AE185" s="71" t="n">
        <v>0</v>
      </c>
      <c r="AF185" s="71" t="n">
        <v>0</v>
      </c>
      <c r="AG185" s="71" t="n">
        <v>0</v>
      </c>
      <c r="AH185" s="71" t="n">
        <v>0</v>
      </c>
      <c r="AI185" s="71" t="n">
        <v>0</v>
      </c>
      <c r="AJ185" s="72" t="n">
        <f aca="false">SUM(AK185:AN185)</f>
        <v>0</v>
      </c>
      <c r="AK185" s="72" t="n">
        <f aca="false">SUM(AO185:AQ185)</f>
        <v>0</v>
      </c>
      <c r="AL185" s="72" t="n">
        <f aca="false">SUM(AR185:AT185)</f>
        <v>0</v>
      </c>
      <c r="AM185" s="72" t="n">
        <f aca="false">SUM(AU185:AW185)</f>
        <v>0</v>
      </c>
      <c r="AN185" s="72" t="n">
        <f aca="false">SUM(AX185:AZ185)</f>
        <v>0</v>
      </c>
      <c r="AO185" s="71" t="n">
        <v>0</v>
      </c>
      <c r="AP185" s="71" t="n">
        <v>0</v>
      </c>
      <c r="AQ185" s="71" t="n">
        <v>0</v>
      </c>
      <c r="AR185" s="71" t="n">
        <v>0</v>
      </c>
      <c r="AS185" s="71" t="n">
        <v>0</v>
      </c>
      <c r="AT185" s="71" t="n">
        <v>0</v>
      </c>
      <c r="AU185" s="71" t="n">
        <v>0</v>
      </c>
      <c r="AV185" s="71" t="n">
        <v>0</v>
      </c>
      <c r="AW185" s="71" t="n">
        <v>0</v>
      </c>
      <c r="AX185" s="71" t="n">
        <v>0</v>
      </c>
      <c r="AY185" s="71" t="n">
        <v>0</v>
      </c>
      <c r="AZ185" s="71" t="n">
        <v>0</v>
      </c>
      <c r="BA185" s="32" t="n">
        <f aca="false">SUM(BB185:BE185)</f>
        <v>0</v>
      </c>
      <c r="BB185" s="32" t="n">
        <f aca="false">SUM(BF185:BH185)</f>
        <v>0</v>
      </c>
      <c r="BC185" s="32" t="n">
        <f aca="false">SUM(BI185:BK185)</f>
        <v>0</v>
      </c>
      <c r="BD185" s="32" t="n">
        <f aca="false">SUM(BL185:BN185)</f>
        <v>0</v>
      </c>
      <c r="BE185" s="32" t="n">
        <f aca="false">SUM(BO185:BQ185)</f>
        <v>0</v>
      </c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60" t="n">
        <f aca="false">IF(N185=0,0,BA185/N185%)</f>
        <v>0</v>
      </c>
      <c r="BS185" s="60" t="n">
        <f aca="false">BA185-AJ185</f>
        <v>0</v>
      </c>
      <c r="BT185" s="26"/>
      <c r="BU185" s="26"/>
      <c r="BV185" s="26"/>
      <c r="BW185" s="26"/>
      <c r="BX185" s="26"/>
      <c r="BY185" s="26"/>
      <c r="BZ185" s="26"/>
    </row>
    <row r="186" customFormat="false" ht="15" hidden="false" customHeight="true" outlineLevel="0" collapsed="false">
      <c r="D186" s="1" t="s">
        <v>104</v>
      </c>
      <c r="E186" s="1" t="n">
        <v>6</v>
      </c>
      <c r="G186" s="29" t="str">
        <f aca="false">G184 &amp; ".2"</f>
        <v>8.3.1.0.2.2.2</v>
      </c>
      <c r="H186" s="41" t="s">
        <v>97</v>
      </c>
      <c r="I186" s="29" t="s">
        <v>87</v>
      </c>
      <c r="J186" s="71" t="n">
        <v>0</v>
      </c>
      <c r="K186" s="71" t="n">
        <v>0</v>
      </c>
      <c r="L186" s="71" t="n">
        <v>0</v>
      </c>
      <c r="M186" s="71" t="n">
        <v>0</v>
      </c>
      <c r="N186" s="72" t="n">
        <f aca="false">SUM(O186:R186)</f>
        <v>0</v>
      </c>
      <c r="O186" s="71" t="n">
        <v>0</v>
      </c>
      <c r="P186" s="71" t="n">
        <v>0</v>
      </c>
      <c r="Q186" s="71" t="n">
        <v>0</v>
      </c>
      <c r="R186" s="71" t="n">
        <v>0</v>
      </c>
      <c r="S186" s="73" t="n">
        <f aca="false">SUM(T186:W186)</f>
        <v>0</v>
      </c>
      <c r="T186" s="72" t="n">
        <f aca="false">SUM(X186:Z186)</f>
        <v>0</v>
      </c>
      <c r="U186" s="72" t="n">
        <f aca="false">SUM(AA186:AC186)</f>
        <v>0</v>
      </c>
      <c r="V186" s="72" t="n">
        <f aca="false">SUM(AD186:AF186)</f>
        <v>0</v>
      </c>
      <c r="W186" s="72" t="n">
        <f aca="false">SUM(AG186:AI186)</f>
        <v>0</v>
      </c>
      <c r="X186" s="71" t="n">
        <v>0</v>
      </c>
      <c r="Y186" s="71" t="n">
        <v>0</v>
      </c>
      <c r="Z186" s="71" t="n">
        <v>0</v>
      </c>
      <c r="AA186" s="71" t="n">
        <v>0</v>
      </c>
      <c r="AB186" s="71" t="n">
        <v>0</v>
      </c>
      <c r="AC186" s="71" t="n">
        <v>0</v>
      </c>
      <c r="AD186" s="71" t="n">
        <v>0</v>
      </c>
      <c r="AE186" s="71" t="n">
        <v>0</v>
      </c>
      <c r="AF186" s="71" t="n">
        <v>0</v>
      </c>
      <c r="AG186" s="71" t="n">
        <v>0</v>
      </c>
      <c r="AH186" s="71" t="n">
        <v>0</v>
      </c>
      <c r="AI186" s="71" t="n">
        <v>0</v>
      </c>
      <c r="AJ186" s="72" t="n">
        <f aca="false">SUM(AK186:AN186)</f>
        <v>0</v>
      </c>
      <c r="AK186" s="72" t="n">
        <f aca="false">SUM(AO186:AQ186)</f>
        <v>0</v>
      </c>
      <c r="AL186" s="72" t="n">
        <f aca="false">SUM(AR186:AT186)</f>
        <v>0</v>
      </c>
      <c r="AM186" s="72" t="n">
        <f aca="false">SUM(AU186:AW186)</f>
        <v>0</v>
      </c>
      <c r="AN186" s="72" t="n">
        <f aca="false">SUM(AX186:AZ186)</f>
        <v>0</v>
      </c>
      <c r="AO186" s="71" t="n">
        <v>0</v>
      </c>
      <c r="AP186" s="71" t="n">
        <v>0</v>
      </c>
      <c r="AQ186" s="71" t="n">
        <v>0</v>
      </c>
      <c r="AR186" s="71" t="n">
        <v>0</v>
      </c>
      <c r="AS186" s="71" t="n">
        <v>0</v>
      </c>
      <c r="AT186" s="71" t="n">
        <v>0</v>
      </c>
      <c r="AU186" s="71" t="n">
        <v>0</v>
      </c>
      <c r="AV186" s="71" t="n">
        <v>0</v>
      </c>
      <c r="AW186" s="71" t="n">
        <v>0</v>
      </c>
      <c r="AX186" s="71" t="n">
        <v>0</v>
      </c>
      <c r="AY186" s="71" t="n">
        <v>0</v>
      </c>
      <c r="AZ186" s="71" t="n">
        <v>0</v>
      </c>
      <c r="BA186" s="32" t="n">
        <f aca="false">SUM(BB186:BE186)</f>
        <v>0</v>
      </c>
      <c r="BB186" s="32" t="n">
        <f aca="false">SUM(BF186:BH186)</f>
        <v>0</v>
      </c>
      <c r="BC186" s="32" t="n">
        <f aca="false">SUM(BI186:BK186)</f>
        <v>0</v>
      </c>
      <c r="BD186" s="32" t="n">
        <f aca="false">SUM(BL186:BN186)</f>
        <v>0</v>
      </c>
      <c r="BE186" s="32" t="n">
        <f aca="false">SUM(BO186:BQ186)</f>
        <v>0</v>
      </c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60" t="n">
        <f aca="false">IF(N186=0,0,BA186/N186%)</f>
        <v>0</v>
      </c>
      <c r="BS186" s="60" t="n">
        <f aca="false">BA186-AJ186</f>
        <v>0</v>
      </c>
      <c r="BT186" s="26"/>
      <c r="BU186" s="26"/>
      <c r="BV186" s="26"/>
      <c r="BW186" s="26"/>
      <c r="BX186" s="26"/>
      <c r="BY186" s="26"/>
      <c r="BZ186" s="26"/>
    </row>
    <row r="187" customFormat="false" ht="15" hidden="false" customHeight="true" outlineLevel="0" collapsed="false">
      <c r="D187" s="1" t="s">
        <v>105</v>
      </c>
      <c r="E187" s="1" t="n">
        <v>7</v>
      </c>
      <c r="G187" s="29" t="str">
        <f aca="false">G184 &amp; ".3"</f>
        <v>8.3.1.0.2.2.3</v>
      </c>
      <c r="H187" s="41" t="s">
        <v>98</v>
      </c>
      <c r="I187" s="29" t="s">
        <v>87</v>
      </c>
      <c r="J187" s="71" t="n">
        <v>0</v>
      </c>
      <c r="K187" s="71" t="n">
        <v>0</v>
      </c>
      <c r="L187" s="71" t="n">
        <v>0</v>
      </c>
      <c r="M187" s="71" t="n">
        <v>0</v>
      </c>
      <c r="N187" s="72" t="n">
        <f aca="false">SUM(O187:R187)</f>
        <v>0</v>
      </c>
      <c r="O187" s="71" t="n">
        <v>0</v>
      </c>
      <c r="P187" s="71" t="n">
        <v>0</v>
      </c>
      <c r="Q187" s="71" t="n">
        <v>0</v>
      </c>
      <c r="R187" s="71" t="n">
        <v>0</v>
      </c>
      <c r="S187" s="73" t="n">
        <f aca="false">SUM(T187:W187)</f>
        <v>0</v>
      </c>
      <c r="T187" s="72" t="n">
        <f aca="false">SUM(X187:Z187)</f>
        <v>0</v>
      </c>
      <c r="U187" s="72" t="n">
        <f aca="false">SUM(AA187:AC187)</f>
        <v>0</v>
      </c>
      <c r="V187" s="72" t="n">
        <f aca="false">SUM(AD187:AF187)</f>
        <v>0</v>
      </c>
      <c r="W187" s="72" t="n">
        <f aca="false">SUM(AG187:AI187)</f>
        <v>0</v>
      </c>
      <c r="X187" s="71" t="n">
        <v>0</v>
      </c>
      <c r="Y187" s="71" t="n">
        <v>0</v>
      </c>
      <c r="Z187" s="71" t="n">
        <v>0</v>
      </c>
      <c r="AA187" s="71" t="n">
        <v>0</v>
      </c>
      <c r="AB187" s="71" t="n">
        <v>0</v>
      </c>
      <c r="AC187" s="71" t="n">
        <v>0</v>
      </c>
      <c r="AD187" s="71" t="n">
        <v>0</v>
      </c>
      <c r="AE187" s="71" t="n">
        <v>0</v>
      </c>
      <c r="AF187" s="71" t="n">
        <v>0</v>
      </c>
      <c r="AG187" s="71" t="n">
        <v>0</v>
      </c>
      <c r="AH187" s="71" t="n">
        <v>0</v>
      </c>
      <c r="AI187" s="71" t="n">
        <v>0</v>
      </c>
      <c r="AJ187" s="72" t="n">
        <f aca="false">SUM(AK187:AN187)</f>
        <v>0</v>
      </c>
      <c r="AK187" s="72" t="n">
        <f aca="false">SUM(AO187:AQ187)</f>
        <v>0</v>
      </c>
      <c r="AL187" s="72" t="n">
        <f aca="false">SUM(AR187:AT187)</f>
        <v>0</v>
      </c>
      <c r="AM187" s="72" t="n">
        <f aca="false">SUM(AU187:AW187)</f>
        <v>0</v>
      </c>
      <c r="AN187" s="72" t="n">
        <f aca="false">SUM(AX187:AZ187)</f>
        <v>0</v>
      </c>
      <c r="AO187" s="71" t="n">
        <v>0</v>
      </c>
      <c r="AP187" s="71" t="n">
        <v>0</v>
      </c>
      <c r="AQ187" s="71" t="n">
        <v>0</v>
      </c>
      <c r="AR187" s="71" t="n">
        <v>0</v>
      </c>
      <c r="AS187" s="71" t="n">
        <v>0</v>
      </c>
      <c r="AT187" s="71" t="n">
        <v>0</v>
      </c>
      <c r="AU187" s="71" t="n">
        <v>0</v>
      </c>
      <c r="AV187" s="71" t="n">
        <v>0</v>
      </c>
      <c r="AW187" s="71" t="n">
        <v>0</v>
      </c>
      <c r="AX187" s="71" t="n">
        <v>0</v>
      </c>
      <c r="AY187" s="71" t="n">
        <v>0</v>
      </c>
      <c r="AZ187" s="71" t="n">
        <v>0</v>
      </c>
      <c r="BA187" s="32" t="n">
        <f aca="false">SUM(BB187:BE187)</f>
        <v>0</v>
      </c>
      <c r="BB187" s="32" t="n">
        <f aca="false">SUM(BF187:BH187)</f>
        <v>0</v>
      </c>
      <c r="BC187" s="32" t="n">
        <f aca="false">SUM(BI187:BK187)</f>
        <v>0</v>
      </c>
      <c r="BD187" s="32" t="n">
        <f aca="false">SUM(BL187:BN187)</f>
        <v>0</v>
      </c>
      <c r="BE187" s="32" t="n">
        <f aca="false">SUM(BO187:BQ187)</f>
        <v>0</v>
      </c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60" t="n">
        <f aca="false">IF(N187=0,0,BA187/N187%)</f>
        <v>0</v>
      </c>
      <c r="BS187" s="60" t="n">
        <f aca="false">BA187-AJ187</f>
        <v>0</v>
      </c>
      <c r="BT187" s="26"/>
      <c r="BU187" s="26"/>
      <c r="BV187" s="26"/>
      <c r="BW187" s="26"/>
      <c r="BX187" s="26"/>
      <c r="BY187" s="26"/>
      <c r="BZ187" s="26"/>
    </row>
    <row r="188" customFormat="false" ht="15" hidden="false" customHeight="true" outlineLevel="0" collapsed="false">
      <c r="D188" s="1" t="s">
        <v>106</v>
      </c>
      <c r="E188" s="1" t="n">
        <v>8</v>
      </c>
      <c r="G188" s="29" t="str">
        <f aca="false">G184 &amp; ".4"</f>
        <v>8.3.1.0.2.2.4</v>
      </c>
      <c r="H188" s="41" t="s">
        <v>99</v>
      </c>
      <c r="I188" s="29" t="s">
        <v>87</v>
      </c>
      <c r="J188" s="71" t="n">
        <v>0</v>
      </c>
      <c r="K188" s="71" t="n">
        <v>0</v>
      </c>
      <c r="L188" s="71" t="n">
        <v>0</v>
      </c>
      <c r="M188" s="71" t="n">
        <v>0</v>
      </c>
      <c r="N188" s="72" t="n">
        <f aca="false">SUM(O188:R188)</f>
        <v>0</v>
      </c>
      <c r="O188" s="71" t="n">
        <v>0</v>
      </c>
      <c r="P188" s="71" t="n">
        <v>0</v>
      </c>
      <c r="Q188" s="71" t="n">
        <v>0</v>
      </c>
      <c r="R188" s="71" t="n">
        <v>0</v>
      </c>
      <c r="S188" s="73" t="n">
        <f aca="false">SUM(T188:W188)</f>
        <v>0</v>
      </c>
      <c r="T188" s="72" t="n">
        <f aca="false">SUM(X188:Z188)</f>
        <v>0</v>
      </c>
      <c r="U188" s="72" t="n">
        <f aca="false">SUM(AA188:AC188)</f>
        <v>0</v>
      </c>
      <c r="V188" s="72" t="n">
        <f aca="false">SUM(AD188:AF188)</f>
        <v>0</v>
      </c>
      <c r="W188" s="72" t="n">
        <f aca="false">SUM(AG188:AI188)</f>
        <v>0</v>
      </c>
      <c r="X188" s="71" t="n">
        <v>0</v>
      </c>
      <c r="Y188" s="71" t="n">
        <v>0</v>
      </c>
      <c r="Z188" s="71" t="n">
        <v>0</v>
      </c>
      <c r="AA188" s="71" t="n">
        <v>0</v>
      </c>
      <c r="AB188" s="71" t="n">
        <v>0</v>
      </c>
      <c r="AC188" s="71" t="n">
        <v>0</v>
      </c>
      <c r="AD188" s="71" t="n">
        <v>0</v>
      </c>
      <c r="AE188" s="71" t="n">
        <v>0</v>
      </c>
      <c r="AF188" s="71" t="n">
        <v>0</v>
      </c>
      <c r="AG188" s="71" t="n">
        <v>0</v>
      </c>
      <c r="AH188" s="71" t="n">
        <v>0</v>
      </c>
      <c r="AI188" s="71" t="n">
        <v>0</v>
      </c>
      <c r="AJ188" s="72" t="n">
        <f aca="false">SUM(AK188:AN188)</f>
        <v>0</v>
      </c>
      <c r="AK188" s="72" t="n">
        <f aca="false">SUM(AO188:AQ188)</f>
        <v>0</v>
      </c>
      <c r="AL188" s="72" t="n">
        <f aca="false">SUM(AR188:AT188)</f>
        <v>0</v>
      </c>
      <c r="AM188" s="72" t="n">
        <f aca="false">SUM(AU188:AW188)</f>
        <v>0</v>
      </c>
      <c r="AN188" s="72" t="n">
        <f aca="false">SUM(AX188:AZ188)</f>
        <v>0</v>
      </c>
      <c r="AO188" s="71" t="n">
        <v>0</v>
      </c>
      <c r="AP188" s="71" t="n">
        <v>0</v>
      </c>
      <c r="AQ188" s="71" t="n">
        <v>0</v>
      </c>
      <c r="AR188" s="71" t="n">
        <v>0</v>
      </c>
      <c r="AS188" s="71" t="n">
        <v>0</v>
      </c>
      <c r="AT188" s="71" t="n">
        <v>0</v>
      </c>
      <c r="AU188" s="71" t="n">
        <v>0</v>
      </c>
      <c r="AV188" s="71" t="n">
        <v>0</v>
      </c>
      <c r="AW188" s="71" t="n">
        <v>0</v>
      </c>
      <c r="AX188" s="71" t="n">
        <v>0</v>
      </c>
      <c r="AY188" s="71" t="n">
        <v>0</v>
      </c>
      <c r="AZ188" s="71" t="n">
        <v>0</v>
      </c>
      <c r="BA188" s="32" t="n">
        <f aca="false">SUM(BB188:BE188)</f>
        <v>0</v>
      </c>
      <c r="BB188" s="32" t="n">
        <f aca="false">SUM(BF188:BH188)</f>
        <v>0</v>
      </c>
      <c r="BC188" s="32" t="n">
        <f aca="false">SUM(BI188:BK188)</f>
        <v>0</v>
      </c>
      <c r="BD188" s="32" t="n">
        <f aca="false">SUM(BL188:BN188)</f>
        <v>0</v>
      </c>
      <c r="BE188" s="32" t="n">
        <f aca="false">SUM(BO188:BQ188)</f>
        <v>0</v>
      </c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60" t="n">
        <f aca="false">IF(N188=0,0,BA188/N188%)</f>
        <v>0</v>
      </c>
      <c r="BS188" s="60" t="n">
        <f aca="false">BA188-AJ188</f>
        <v>0</v>
      </c>
      <c r="BT188" s="26"/>
      <c r="BU188" s="26"/>
      <c r="BV188" s="26"/>
      <c r="BW188" s="26"/>
      <c r="BX188" s="26"/>
      <c r="BY188" s="26"/>
      <c r="BZ188" s="26"/>
    </row>
    <row r="189" s="17" customFormat="true" ht="15" hidden="false" customHeight="true" outlineLevel="0" collapsed="false">
      <c r="A189" s="16"/>
      <c r="B189" s="16"/>
      <c r="C189" s="16"/>
      <c r="D189" s="16"/>
      <c r="E189" s="16"/>
      <c r="G189" s="37" t="s">
        <v>152</v>
      </c>
      <c r="H189" s="38" t="s">
        <v>115</v>
      </c>
      <c r="I189" s="20" t="s">
        <v>87</v>
      </c>
      <c r="J189" s="71" t="n">
        <v>0</v>
      </c>
      <c r="K189" s="71" t="n">
        <v>0</v>
      </c>
      <c r="L189" s="71" t="n">
        <v>0</v>
      </c>
      <c r="M189" s="71" t="n">
        <v>0</v>
      </c>
      <c r="N189" s="59" t="n">
        <f aca="false">SUM(O189:R189)</f>
        <v>0</v>
      </c>
      <c r="O189" s="71" t="n">
        <v>0</v>
      </c>
      <c r="P189" s="71" t="n">
        <v>0</v>
      </c>
      <c r="Q189" s="71" t="n">
        <v>0</v>
      </c>
      <c r="R189" s="71" t="n">
        <v>0</v>
      </c>
      <c r="S189" s="59" t="n">
        <f aca="false">SUM(T189:W189)</f>
        <v>0</v>
      </c>
      <c r="T189" s="59" t="n">
        <f aca="false">SUM(X189:Z189)</f>
        <v>0</v>
      </c>
      <c r="U189" s="59" t="n">
        <f aca="false">SUM(AA189:AC189)</f>
        <v>0</v>
      </c>
      <c r="V189" s="59" t="n">
        <f aca="false">SUM(AD189:AF189)</f>
        <v>0</v>
      </c>
      <c r="W189" s="59" t="n">
        <f aca="false">SUM(AG189:AI189)</f>
        <v>0</v>
      </c>
      <c r="X189" s="71" t="n">
        <v>0</v>
      </c>
      <c r="Y189" s="71" t="n">
        <v>0</v>
      </c>
      <c r="Z189" s="71" t="n">
        <v>0</v>
      </c>
      <c r="AA189" s="71" t="n">
        <v>0</v>
      </c>
      <c r="AB189" s="71" t="n">
        <v>0</v>
      </c>
      <c r="AC189" s="71" t="n">
        <v>0</v>
      </c>
      <c r="AD189" s="71" t="n">
        <v>0</v>
      </c>
      <c r="AE189" s="71" t="n">
        <v>0</v>
      </c>
      <c r="AF189" s="71" t="n">
        <v>0</v>
      </c>
      <c r="AG189" s="71" t="n">
        <v>0</v>
      </c>
      <c r="AH189" s="71" t="n">
        <v>0</v>
      </c>
      <c r="AI189" s="71" t="n">
        <v>0</v>
      </c>
      <c r="AJ189" s="59" t="n">
        <f aca="false">SUM(AK189:AN189)</f>
        <v>0</v>
      </c>
      <c r="AK189" s="59" t="n">
        <f aca="false">SUM(AO189:AQ189)</f>
        <v>0</v>
      </c>
      <c r="AL189" s="59" t="n">
        <f aca="false">SUM(AR189:AT189)</f>
        <v>0</v>
      </c>
      <c r="AM189" s="59" t="n">
        <f aca="false">SUM(AU189:AW189)</f>
        <v>0</v>
      </c>
      <c r="AN189" s="59" t="n">
        <f aca="false">SUM(AX189:AZ189)</f>
        <v>0</v>
      </c>
      <c r="AO189" s="71" t="n">
        <v>0</v>
      </c>
      <c r="AP189" s="71" t="n">
        <v>0</v>
      </c>
      <c r="AQ189" s="71" t="n">
        <v>0</v>
      </c>
      <c r="AR189" s="71" t="n">
        <v>0</v>
      </c>
      <c r="AS189" s="71" t="n">
        <v>0</v>
      </c>
      <c r="AT189" s="71" t="n">
        <v>0</v>
      </c>
      <c r="AU189" s="71" t="n">
        <v>0</v>
      </c>
      <c r="AV189" s="71" t="n">
        <v>0</v>
      </c>
      <c r="AW189" s="71" t="n">
        <v>0</v>
      </c>
      <c r="AX189" s="71" t="n">
        <v>0</v>
      </c>
      <c r="AY189" s="71" t="n">
        <v>0</v>
      </c>
      <c r="AZ189" s="71" t="n">
        <v>0</v>
      </c>
      <c r="BA189" s="26" t="n">
        <f aca="false">SUM(BB189:BE189)</f>
        <v>0</v>
      </c>
      <c r="BB189" s="26" t="n">
        <f aca="false">SUM(BF189:BH189)</f>
        <v>0</v>
      </c>
      <c r="BC189" s="26" t="n">
        <f aca="false">SUM(BI189:BK189)</f>
        <v>0</v>
      </c>
      <c r="BD189" s="26" t="n">
        <f aca="false">SUM(BL189:BN189)</f>
        <v>0</v>
      </c>
      <c r="BE189" s="26" t="n">
        <f aca="false">SUM(BO189:BQ189)</f>
        <v>0</v>
      </c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60" t="n">
        <f aca="false">IF(N189=0,0,BA189/N189%)</f>
        <v>0</v>
      </c>
      <c r="BS189" s="60" t="n">
        <f aca="false">BA189-AJ189</f>
        <v>0</v>
      </c>
      <c r="BT189" s="26"/>
      <c r="BU189" s="26"/>
      <c r="BV189" s="26"/>
      <c r="BW189" s="26"/>
      <c r="BX189" s="26"/>
      <c r="BY189" s="26"/>
      <c r="BZ189" s="26"/>
    </row>
    <row r="190" s="17" customFormat="true" ht="15" hidden="false" customHeight="true" outlineLevel="0" collapsed="false">
      <c r="A190" s="16"/>
      <c r="B190" s="16"/>
      <c r="C190" s="16"/>
      <c r="D190" s="16"/>
      <c r="E190" s="16"/>
      <c r="G190" s="37" t="s">
        <v>153</v>
      </c>
      <c r="H190" s="42" t="s">
        <v>116</v>
      </c>
      <c r="I190" s="20" t="s">
        <v>87</v>
      </c>
      <c r="J190" s="59" t="n">
        <f aca="false">J191+J192</f>
        <v>13845.1193610717</v>
      </c>
      <c r="K190" s="59" t="n">
        <f aca="false">K191+K192</f>
        <v>18676.2874380493</v>
      </c>
      <c r="L190" s="59" t="n">
        <f aca="false">L191+L192</f>
        <v>16250.9997514653</v>
      </c>
      <c r="M190" s="59" t="n">
        <f aca="false">M191+M192</f>
        <v>17133.241</v>
      </c>
      <c r="N190" s="59" t="n">
        <f aca="false">SUM(O190:R190)</f>
        <v>15464.0003291449</v>
      </c>
      <c r="O190" s="59" t="n">
        <f aca="false">O191+O192</f>
        <v>8548.32946648751</v>
      </c>
      <c r="P190" s="59" t="n">
        <f aca="false">P191+P192</f>
        <v>1399.77618575061</v>
      </c>
      <c r="Q190" s="59" t="n">
        <f aca="false">Q191+Q192</f>
        <v>0</v>
      </c>
      <c r="R190" s="59" t="n">
        <f aca="false">R191+R192</f>
        <v>5515.89467690683</v>
      </c>
      <c r="S190" s="59" t="n">
        <f aca="false">SUM(T190:W190)</f>
        <v>15619.8731376268</v>
      </c>
      <c r="T190" s="59" t="n">
        <f aca="false">SUM(X190:Z190)</f>
        <v>8704.20185163712</v>
      </c>
      <c r="U190" s="59" t="n">
        <f aca="false">SUM(AA190:AC190)</f>
        <v>1399.77618575061</v>
      </c>
      <c r="V190" s="59" t="n">
        <f aca="false">SUM(AD190:AF190)</f>
        <v>0</v>
      </c>
      <c r="W190" s="59" t="n">
        <f aca="false">SUM(AG190:AI190)</f>
        <v>5515.89510023906</v>
      </c>
      <c r="X190" s="59" t="n">
        <f aca="false">X191+X192</f>
        <v>3312.642</v>
      </c>
      <c r="Y190" s="59" t="n">
        <f aca="false">Y191+Y192</f>
        <v>2688.841</v>
      </c>
      <c r="Z190" s="59" t="n">
        <f aca="false">Z191+Z192</f>
        <v>2702.71885163711</v>
      </c>
      <c r="AA190" s="59" t="n">
        <f aca="false">AA191+AA192</f>
        <v>1399.77618575061</v>
      </c>
      <c r="AB190" s="59" t="n">
        <f aca="false">AB191+AB192</f>
        <v>0</v>
      </c>
      <c r="AC190" s="59" t="n">
        <f aca="false">AC191+AC192</f>
        <v>0</v>
      </c>
      <c r="AD190" s="59" t="n">
        <f aca="false">AD191+AD192</f>
        <v>0</v>
      </c>
      <c r="AE190" s="59" t="n">
        <f aca="false">AE191+AE192</f>
        <v>0</v>
      </c>
      <c r="AF190" s="59" t="n">
        <f aca="false">AF191+AF192</f>
        <v>0</v>
      </c>
      <c r="AG190" s="59" t="n">
        <f aca="false">AG191+AG192</f>
        <v>1268.87448513756</v>
      </c>
      <c r="AH190" s="59" t="n">
        <f aca="false">AH191+AH192</f>
        <v>1930.6526151015</v>
      </c>
      <c r="AI190" s="59" t="n">
        <f aca="false">AI191+AI192</f>
        <v>2316.368</v>
      </c>
      <c r="AJ190" s="59" t="n">
        <f aca="false">SUM(AK190:AN190)</f>
        <v>15464.0008434591</v>
      </c>
      <c r="AK190" s="59" t="n">
        <f aca="false">SUM(AO190:AQ190)</f>
        <v>8548.32984345907</v>
      </c>
      <c r="AL190" s="59" t="n">
        <f aca="false">SUM(AR190:AT190)</f>
        <v>1399.776</v>
      </c>
      <c r="AM190" s="59" t="n">
        <f aca="false">SUM(AU190:AW190)</f>
        <v>0</v>
      </c>
      <c r="AN190" s="59" t="n">
        <f aca="false">SUM(AX190:AZ190)</f>
        <v>5515.895</v>
      </c>
      <c r="AO190" s="59" t="n">
        <f aca="false">AO191+AO192</f>
        <v>2947.45135596331</v>
      </c>
      <c r="AP190" s="59" t="n">
        <f aca="false">AP191+AP192</f>
        <v>2898.15948749576</v>
      </c>
      <c r="AQ190" s="59" t="n">
        <f aca="false">AQ191+AQ192</f>
        <v>2702.719</v>
      </c>
      <c r="AR190" s="59" t="n">
        <f aca="false">AR191+AR192</f>
        <v>1399.776</v>
      </c>
      <c r="AS190" s="59" t="n">
        <f aca="false">AS191+AS192</f>
        <v>0</v>
      </c>
      <c r="AT190" s="59" t="n">
        <f aca="false">AT191+AT192</f>
        <v>0</v>
      </c>
      <c r="AU190" s="59" t="n">
        <f aca="false">AU191+AU192</f>
        <v>0</v>
      </c>
      <c r="AV190" s="59" t="n">
        <f aca="false">AV191+AV192</f>
        <v>0</v>
      </c>
      <c r="AW190" s="59" t="n">
        <f aca="false">AW191+AW192</f>
        <v>0</v>
      </c>
      <c r="AX190" s="59" t="n">
        <f aca="false">AX191+AX192</f>
        <v>1268.874</v>
      </c>
      <c r="AY190" s="59" t="n">
        <f aca="false">AY191+AY192</f>
        <v>1930.653</v>
      </c>
      <c r="AZ190" s="59" t="n">
        <f aca="false">AZ191+AZ192</f>
        <v>2316.368</v>
      </c>
      <c r="BA190" s="26" t="n">
        <f aca="false">SUM(BB190:BE190)</f>
        <v>0</v>
      </c>
      <c r="BB190" s="26" t="n">
        <f aca="false">SUM(BF190:BH190)</f>
        <v>0</v>
      </c>
      <c r="BC190" s="26" t="n">
        <f aca="false">SUM(BI190:BK190)</f>
        <v>0</v>
      </c>
      <c r="BD190" s="26" t="n">
        <f aca="false">SUM(BL190:BN190)</f>
        <v>0</v>
      </c>
      <c r="BE190" s="26" t="n">
        <f aca="false">SUM(BO190:BQ190)</f>
        <v>0</v>
      </c>
      <c r="BF190" s="26" t="n">
        <f aca="false">BF191+BF192</f>
        <v>0</v>
      </c>
      <c r="BG190" s="26" t="n">
        <f aca="false">BG191+BG192</f>
        <v>0</v>
      </c>
      <c r="BH190" s="26" t="n">
        <f aca="false">BH191+BH192</f>
        <v>0</v>
      </c>
      <c r="BI190" s="26" t="n">
        <f aca="false">BI191+BI192</f>
        <v>0</v>
      </c>
      <c r="BJ190" s="26" t="n">
        <f aca="false">BJ191+BJ192</f>
        <v>0</v>
      </c>
      <c r="BK190" s="26" t="n">
        <f aca="false">BK191+BK192</f>
        <v>0</v>
      </c>
      <c r="BL190" s="26" t="n">
        <f aca="false">BL191+BL192</f>
        <v>0</v>
      </c>
      <c r="BM190" s="26" t="n">
        <f aca="false">BM191+BM192</f>
        <v>0</v>
      </c>
      <c r="BN190" s="26" t="n">
        <f aca="false">BN191+BN192</f>
        <v>0</v>
      </c>
      <c r="BO190" s="26" t="n">
        <f aca="false">BO191+BO192</f>
        <v>0</v>
      </c>
      <c r="BP190" s="26" t="n">
        <f aca="false">BP191+BP192</f>
        <v>0</v>
      </c>
      <c r="BQ190" s="26" t="n">
        <f aca="false">BQ191+BQ192</f>
        <v>0</v>
      </c>
      <c r="BR190" s="60" t="n">
        <f aca="false">IF(N190=0,0,BA190/N190%)</f>
        <v>0</v>
      </c>
      <c r="BS190" s="60" t="n">
        <f aca="false">BA190-AJ190</f>
        <v>-15464.0008434591</v>
      </c>
      <c r="BT190" s="26"/>
      <c r="BU190" s="26"/>
      <c r="BV190" s="26"/>
      <c r="BW190" s="26"/>
      <c r="BX190" s="26"/>
      <c r="BY190" s="26"/>
      <c r="BZ190" s="26"/>
    </row>
    <row r="191" customFormat="false" ht="15" hidden="false" customHeight="true" outlineLevel="0" collapsed="false">
      <c r="D191" s="1" t="s">
        <v>92</v>
      </c>
      <c r="E191" s="1" t="n">
        <v>1</v>
      </c>
      <c r="G191" s="29" t="str">
        <f aca="false">G190 &amp; ".0.1"</f>
        <v>8.3.3.0.1</v>
      </c>
      <c r="H191" s="39" t="s">
        <v>92</v>
      </c>
      <c r="I191" s="29" t="s">
        <v>87</v>
      </c>
      <c r="J191" s="71" t="n">
        <v>13845.1193610717</v>
      </c>
      <c r="K191" s="71" t="n">
        <v>18676.2874380493</v>
      </c>
      <c r="L191" s="71" t="n">
        <v>16250.9997514653</v>
      </c>
      <c r="M191" s="71" t="n">
        <v>17133.241</v>
      </c>
      <c r="N191" s="72" t="n">
        <f aca="false">SUM(O191:R191)</f>
        <v>15464.0003291449</v>
      </c>
      <c r="O191" s="71" t="n">
        <f aca="false">'[1]Реестр потребителей'!BL67+'[1]Реестр потребителей'!BL68+'[1]Реестр потребителей'!BL69</f>
        <v>8548.32946648751</v>
      </c>
      <c r="P191" s="71" t="n">
        <f aca="false">'[1]Реестр потребителей'!BL70</f>
        <v>1399.77618575061</v>
      </c>
      <c r="Q191" s="71" t="n">
        <v>0</v>
      </c>
      <c r="R191" s="71" t="n">
        <f aca="false">'[1]Реестр потребителей'!BL76+'[1]Реестр потребителей'!BL77+'[1]Реестр потребителей'!BL78</f>
        <v>5515.89467690683</v>
      </c>
      <c r="S191" s="73" t="n">
        <f aca="false">SUM(T191:W191)</f>
        <v>15619.8731376268</v>
      </c>
      <c r="T191" s="72" t="n">
        <f aca="false">SUM(X191:Z191)</f>
        <v>8704.20185163711</v>
      </c>
      <c r="U191" s="72" t="n">
        <f aca="false">SUM(AA191:AC191)</f>
        <v>1399.77618575061</v>
      </c>
      <c r="V191" s="72" t="n">
        <f aca="false">SUM(AD191:AF191)</f>
        <v>0</v>
      </c>
      <c r="W191" s="72" t="n">
        <f aca="false">SUM(AG191:AI191)</f>
        <v>5515.89510023906</v>
      </c>
      <c r="X191" s="71" t="n">
        <f aca="false">'[1]Реестр потребителей'!BN67</f>
        <v>3312.642</v>
      </c>
      <c r="Y191" s="71" t="n">
        <f aca="false">'[1]Реестр потребителей'!BN68</f>
        <v>2688.841</v>
      </c>
      <c r="Z191" s="71" t="n">
        <f aca="false">'[1]Реестр потребителей'!BN69</f>
        <v>2702.71885163711</v>
      </c>
      <c r="AA191" s="71" t="n">
        <f aca="false">'[1]Реестр потребителей'!BN70</f>
        <v>1399.77618575061</v>
      </c>
      <c r="AB191" s="71" t="n">
        <v>0</v>
      </c>
      <c r="AC191" s="71" t="n">
        <v>0</v>
      </c>
      <c r="AD191" s="71" t="n">
        <v>0</v>
      </c>
      <c r="AE191" s="71" t="n">
        <v>0</v>
      </c>
      <c r="AF191" s="71" t="n">
        <v>0</v>
      </c>
      <c r="AG191" s="71" t="n">
        <f aca="false">'[1]Реестр потребителей'!BN76</f>
        <v>1268.87448513756</v>
      </c>
      <c r="AH191" s="71" t="n">
        <f aca="false">'[1]Реестр потребителей'!BN77</f>
        <v>1930.6526151015</v>
      </c>
      <c r="AI191" s="71" t="n">
        <f aca="false">'[1]Реестр потребителей'!BN78</f>
        <v>2316.368</v>
      </c>
      <c r="AJ191" s="72" t="n">
        <f aca="false">SUM(AK191:AN191)</f>
        <v>15464.0008434591</v>
      </c>
      <c r="AK191" s="72" t="n">
        <f aca="false">SUM(AO191:AQ191)</f>
        <v>8548.32984345907</v>
      </c>
      <c r="AL191" s="72" t="n">
        <f aca="false">SUM(AR191:AT191)</f>
        <v>1399.776</v>
      </c>
      <c r="AM191" s="72" t="n">
        <f aca="false">SUM(AU191:AW191)</f>
        <v>0</v>
      </c>
      <c r="AN191" s="72" t="n">
        <f aca="false">SUM(AX191:AZ191)</f>
        <v>5515.895</v>
      </c>
      <c r="AO191" s="71" t="n">
        <f aca="false">'[1]Реестр потребителей'!BO67</f>
        <v>2947.45135596331</v>
      </c>
      <c r="AP191" s="71" t="n">
        <f aca="false">'[1]Реестр потребителей'!BO68</f>
        <v>2898.15948749576</v>
      </c>
      <c r="AQ191" s="71" t="n">
        <f aca="false">'[1]Реестр потребителей'!BO69</f>
        <v>2702.719</v>
      </c>
      <c r="AR191" s="71" t="n">
        <f aca="false">'[1]Реестр потребителей'!BO70</f>
        <v>1399.776</v>
      </c>
      <c r="AS191" s="71" t="n">
        <v>0</v>
      </c>
      <c r="AT191" s="71" t="n">
        <v>0</v>
      </c>
      <c r="AU191" s="71" t="n">
        <v>0</v>
      </c>
      <c r="AV191" s="71" t="n">
        <v>0</v>
      </c>
      <c r="AW191" s="71" t="n">
        <v>0</v>
      </c>
      <c r="AX191" s="71" t="n">
        <f aca="false">'[1]Реестр потребителей'!BO76</f>
        <v>1268.874</v>
      </c>
      <c r="AY191" s="71" t="n">
        <f aca="false">'[1]Реестр потребителей'!BO77</f>
        <v>1930.653</v>
      </c>
      <c r="AZ191" s="71" t="n">
        <f aca="false">'[1]Реестр потребителей'!BO78</f>
        <v>2316.368</v>
      </c>
      <c r="BA191" s="32" t="n">
        <f aca="false">SUM(BB191:BE191)</f>
        <v>0</v>
      </c>
      <c r="BB191" s="32" t="n">
        <f aca="false">SUM(BF191:BH191)</f>
        <v>0</v>
      </c>
      <c r="BC191" s="32" t="n">
        <f aca="false">SUM(BI191:BK191)</f>
        <v>0</v>
      </c>
      <c r="BD191" s="32" t="n">
        <f aca="false">SUM(BL191:BN191)</f>
        <v>0</v>
      </c>
      <c r="BE191" s="32" t="n">
        <f aca="false">SUM(BO191:BQ191)</f>
        <v>0</v>
      </c>
      <c r="BF191" s="32" t="n">
        <f aca="false">BF138-BF148-BF157-BF167-BF181-BF189</f>
        <v>0</v>
      </c>
      <c r="BG191" s="32" t="n">
        <f aca="false">BG138-BG148-BG157-BG167-BG181-BG189</f>
        <v>0</v>
      </c>
      <c r="BH191" s="32" t="n">
        <f aca="false">BH138-BH148-BH157-BH167-BH181-BH189</f>
        <v>0</v>
      </c>
      <c r="BI191" s="32" t="n">
        <f aca="false">BI138-BI148-BI157-BI167-BI181-BI189</f>
        <v>0</v>
      </c>
      <c r="BJ191" s="32" t="n">
        <f aca="false">BJ138-BJ148-BJ157-BJ167-BJ181-BJ189</f>
        <v>0</v>
      </c>
      <c r="BK191" s="32" t="n">
        <f aca="false">BK138-BK148-BK157-BK167-BK181-BK189</f>
        <v>0</v>
      </c>
      <c r="BL191" s="32" t="n">
        <f aca="false">BL138-BL148-BL157-BL167-BL181-BL189</f>
        <v>0</v>
      </c>
      <c r="BM191" s="32" t="n">
        <f aca="false">BM138-BM148-BM157-BM167-BM181-BM189</f>
        <v>0</v>
      </c>
      <c r="BN191" s="32" t="n">
        <f aca="false">BN138-BN148-BN157-BN167-BN181-BN189</f>
        <v>0</v>
      </c>
      <c r="BO191" s="32" t="n">
        <f aca="false">BO138-BO148-BO157-BO167-BO181-BO189</f>
        <v>0</v>
      </c>
      <c r="BP191" s="32" t="n">
        <f aca="false">BP138-BP148-BP157-BP167-BP181-BP189</f>
        <v>0</v>
      </c>
      <c r="BQ191" s="32" t="n">
        <f aca="false">BQ138-BQ148-BQ157-BQ167-BQ181-BQ189</f>
        <v>0</v>
      </c>
      <c r="BR191" s="60" t="n">
        <f aca="false">IF(N191=0,0,BA191/N191%)</f>
        <v>0</v>
      </c>
      <c r="BS191" s="60" t="n">
        <f aca="false">BA191-AJ191</f>
        <v>-15464.0008434591</v>
      </c>
      <c r="BT191" s="26"/>
      <c r="BU191" s="26"/>
      <c r="BV191" s="26"/>
      <c r="BW191" s="26"/>
      <c r="BX191" s="26"/>
      <c r="BY191" s="26"/>
      <c r="BZ191" s="26"/>
    </row>
    <row r="192" customFormat="false" ht="15" hidden="false" customHeight="true" outlineLevel="0" collapsed="false">
      <c r="E192" s="1" t="n">
        <v>2</v>
      </c>
      <c r="G192" s="29" t="str">
        <f aca="false">G190 &amp; ".0.2"</f>
        <v>8.3.3.0.2</v>
      </c>
      <c r="H192" s="39" t="s">
        <v>93</v>
      </c>
      <c r="I192" s="29" t="s">
        <v>87</v>
      </c>
      <c r="J192" s="72" t="n">
        <f aca="false">SUM(J193:J194)</f>
        <v>0</v>
      </c>
      <c r="K192" s="72" t="n">
        <f aca="false">SUM(K193:K194)</f>
        <v>0</v>
      </c>
      <c r="L192" s="72" t="n">
        <f aca="false">SUM(L193:L194)</f>
        <v>0</v>
      </c>
      <c r="M192" s="72" t="n">
        <f aca="false">SUM(M193:M194)</f>
        <v>0</v>
      </c>
      <c r="N192" s="72" t="n">
        <f aca="false">SUM(O192:R192)</f>
        <v>0</v>
      </c>
      <c r="O192" s="72" t="n">
        <f aca="false">SUM(O193:O194)</f>
        <v>0</v>
      </c>
      <c r="P192" s="72" t="n">
        <f aca="false">SUM(P193:P194)</f>
        <v>0</v>
      </c>
      <c r="Q192" s="72" t="n">
        <f aca="false">SUM(Q193:Q194)</f>
        <v>0</v>
      </c>
      <c r="R192" s="72" t="n">
        <f aca="false">SUM(R193:R194)</f>
        <v>0</v>
      </c>
      <c r="S192" s="73" t="n">
        <f aca="false">SUM(T192:W192)</f>
        <v>0</v>
      </c>
      <c r="T192" s="72" t="n">
        <f aca="false">SUM(X192:Z192)</f>
        <v>0</v>
      </c>
      <c r="U192" s="72" t="n">
        <f aca="false">SUM(AA192:AC192)</f>
        <v>0</v>
      </c>
      <c r="V192" s="72" t="n">
        <f aca="false">SUM(AD192:AF192)</f>
        <v>0</v>
      </c>
      <c r="W192" s="72" t="n">
        <f aca="false">SUM(AG192:AI192)</f>
        <v>0</v>
      </c>
      <c r="X192" s="72" t="n">
        <f aca="false">SUM(X193:X194)</f>
        <v>0</v>
      </c>
      <c r="Y192" s="72" t="n">
        <f aca="false">SUM(Y193:Y194)</f>
        <v>0</v>
      </c>
      <c r="Z192" s="72" t="n">
        <f aca="false">SUM(Z193:Z194)</f>
        <v>0</v>
      </c>
      <c r="AA192" s="72" t="n">
        <f aca="false">SUM(AA193:AA194)</f>
        <v>0</v>
      </c>
      <c r="AB192" s="72" t="n">
        <f aca="false">SUM(AB193:AB194)</f>
        <v>0</v>
      </c>
      <c r="AC192" s="72" t="n">
        <f aca="false">SUM(AC193:AC194)</f>
        <v>0</v>
      </c>
      <c r="AD192" s="72" t="n">
        <f aca="false">SUM(AD193:AD194)</f>
        <v>0</v>
      </c>
      <c r="AE192" s="72" t="n">
        <f aca="false">SUM(AE193:AE194)</f>
        <v>0</v>
      </c>
      <c r="AF192" s="72" t="n">
        <f aca="false">SUM(AF193:AF194)</f>
        <v>0</v>
      </c>
      <c r="AG192" s="72" t="n">
        <f aca="false">SUM(AG193:AG194)</f>
        <v>0</v>
      </c>
      <c r="AH192" s="72" t="n">
        <f aca="false">SUM(AH193:AH194)</f>
        <v>0</v>
      </c>
      <c r="AI192" s="72" t="n">
        <f aca="false">SUM(AI193:AI194)</f>
        <v>0</v>
      </c>
      <c r="AJ192" s="72" t="n">
        <f aca="false">SUM(AK192:AN192)</f>
        <v>0</v>
      </c>
      <c r="AK192" s="72" t="n">
        <f aca="false">SUM(AO192:AQ192)</f>
        <v>0</v>
      </c>
      <c r="AL192" s="72" t="n">
        <f aca="false">SUM(AR192:AT192)</f>
        <v>0</v>
      </c>
      <c r="AM192" s="72" t="n">
        <f aca="false">SUM(AU192:AW192)</f>
        <v>0</v>
      </c>
      <c r="AN192" s="72" t="n">
        <f aca="false">SUM(AX192:AZ192)</f>
        <v>0</v>
      </c>
      <c r="AO192" s="72" t="n">
        <f aca="false">SUM(AO193:AO194)</f>
        <v>0</v>
      </c>
      <c r="AP192" s="72" t="n">
        <f aca="false">SUM(AP193:AP194)</f>
        <v>0</v>
      </c>
      <c r="AQ192" s="72" t="n">
        <f aca="false">SUM(AQ193:AQ194)</f>
        <v>0</v>
      </c>
      <c r="AR192" s="72" t="n">
        <f aca="false">SUM(AR193:AR194)</f>
        <v>0</v>
      </c>
      <c r="AS192" s="72" t="n">
        <f aca="false">SUM(AS193:AS194)</f>
        <v>0</v>
      </c>
      <c r="AT192" s="72" t="n">
        <f aca="false">SUM(AT193:AT194)</f>
        <v>0</v>
      </c>
      <c r="AU192" s="72" t="n">
        <f aca="false">SUM(AU193:AU194)</f>
        <v>0</v>
      </c>
      <c r="AV192" s="72" t="n">
        <f aca="false">SUM(AV193:AV194)</f>
        <v>0</v>
      </c>
      <c r="AW192" s="72" t="n">
        <f aca="false">SUM(AW193:AW194)</f>
        <v>0</v>
      </c>
      <c r="AX192" s="72" t="n">
        <f aca="false">SUM(AX193:AX194)</f>
        <v>0</v>
      </c>
      <c r="AY192" s="72" t="n">
        <f aca="false">SUM(AY193:AY194)</f>
        <v>0</v>
      </c>
      <c r="AZ192" s="72" t="n">
        <f aca="false">SUM(AZ193:AZ194)</f>
        <v>0</v>
      </c>
      <c r="BA192" s="32" t="n">
        <f aca="false">SUM(BB192:BE192)</f>
        <v>0</v>
      </c>
      <c r="BB192" s="32" t="n">
        <f aca="false">SUM(BF192:BH192)</f>
        <v>0</v>
      </c>
      <c r="BC192" s="32" t="n">
        <f aca="false">SUM(BI192:BK192)</f>
        <v>0</v>
      </c>
      <c r="BD192" s="32" t="n">
        <f aca="false">SUM(BL192:BN192)</f>
        <v>0</v>
      </c>
      <c r="BE192" s="32" t="n">
        <f aca="false">SUM(BO192:BQ192)</f>
        <v>0</v>
      </c>
      <c r="BF192" s="32" t="n">
        <f aca="false">SUM(BF193:BF194)</f>
        <v>0</v>
      </c>
      <c r="BG192" s="32" t="n">
        <f aca="false">SUM(BG193:BG194)</f>
        <v>0</v>
      </c>
      <c r="BH192" s="32" t="n">
        <f aca="false">SUM(BH193:BH194)</f>
        <v>0</v>
      </c>
      <c r="BI192" s="32" t="n">
        <f aca="false">SUM(BI193:BI194)</f>
        <v>0</v>
      </c>
      <c r="BJ192" s="32" t="n">
        <f aca="false">SUM(BJ193:BJ194)</f>
        <v>0</v>
      </c>
      <c r="BK192" s="32" t="n">
        <f aca="false">SUM(BK193:BK194)</f>
        <v>0</v>
      </c>
      <c r="BL192" s="32" t="n">
        <f aca="false">SUM(BL193:BL194)</f>
        <v>0</v>
      </c>
      <c r="BM192" s="32" t="n">
        <f aca="false">SUM(BM193:BM194)</f>
        <v>0</v>
      </c>
      <c r="BN192" s="32" t="n">
        <f aca="false">SUM(BN193:BN194)</f>
        <v>0</v>
      </c>
      <c r="BO192" s="32" t="n">
        <f aca="false">SUM(BO193:BO194)</f>
        <v>0</v>
      </c>
      <c r="BP192" s="32" t="n">
        <f aca="false">SUM(BP193:BP194)</f>
        <v>0</v>
      </c>
      <c r="BQ192" s="32" t="n">
        <f aca="false">SUM(BQ193:BQ194)</f>
        <v>0</v>
      </c>
      <c r="BR192" s="60" t="n">
        <f aca="false">IF(N192=0,0,BA192/N192%)</f>
        <v>0</v>
      </c>
      <c r="BS192" s="60" t="n">
        <f aca="false">BA192-AJ192</f>
        <v>0</v>
      </c>
      <c r="BT192" s="26"/>
      <c r="BU192" s="26"/>
      <c r="BV192" s="26"/>
      <c r="BW192" s="26"/>
      <c r="BX192" s="26"/>
      <c r="BY192" s="26"/>
      <c r="BZ192" s="26"/>
    </row>
    <row r="193" customFormat="false" ht="15" hidden="false" customHeight="true" outlineLevel="0" collapsed="false">
      <c r="D193" s="1" t="s">
        <v>94</v>
      </c>
      <c r="E193" s="1" t="n">
        <v>3</v>
      </c>
      <c r="G193" s="29" t="str">
        <f aca="false">G192 &amp; ".1"</f>
        <v>8.3.3.0.2.1</v>
      </c>
      <c r="H193" s="40" t="s">
        <v>94</v>
      </c>
      <c r="I193" s="29" t="s">
        <v>87</v>
      </c>
      <c r="J193" s="71" t="n">
        <v>0</v>
      </c>
      <c r="K193" s="71" t="n">
        <v>0</v>
      </c>
      <c r="L193" s="71" t="n">
        <v>0</v>
      </c>
      <c r="M193" s="71" t="n">
        <v>0</v>
      </c>
      <c r="N193" s="72" t="n">
        <f aca="false">SUM(O193:R193)</f>
        <v>0</v>
      </c>
      <c r="O193" s="71" t="n">
        <v>0</v>
      </c>
      <c r="P193" s="71" t="n">
        <v>0</v>
      </c>
      <c r="Q193" s="71" t="n">
        <v>0</v>
      </c>
      <c r="R193" s="71" t="n">
        <v>0</v>
      </c>
      <c r="S193" s="73" t="n">
        <f aca="false">SUM(T193:W193)</f>
        <v>0</v>
      </c>
      <c r="T193" s="72" t="n">
        <f aca="false">SUM(X193:Z193)</f>
        <v>0</v>
      </c>
      <c r="U193" s="72" t="n">
        <f aca="false">SUM(AA193:AC193)</f>
        <v>0</v>
      </c>
      <c r="V193" s="72" t="n">
        <f aca="false">SUM(AD193:AF193)</f>
        <v>0</v>
      </c>
      <c r="W193" s="72" t="n">
        <f aca="false">SUM(AG193:AI193)</f>
        <v>0</v>
      </c>
      <c r="X193" s="71" t="n">
        <v>0</v>
      </c>
      <c r="Y193" s="71" t="n">
        <v>0</v>
      </c>
      <c r="Z193" s="71" t="n">
        <v>0</v>
      </c>
      <c r="AA193" s="71" t="n">
        <v>0</v>
      </c>
      <c r="AB193" s="71" t="n">
        <v>0</v>
      </c>
      <c r="AC193" s="71" t="n">
        <v>0</v>
      </c>
      <c r="AD193" s="71" t="n">
        <v>0</v>
      </c>
      <c r="AE193" s="71" t="n">
        <v>0</v>
      </c>
      <c r="AF193" s="71" t="n">
        <v>0</v>
      </c>
      <c r="AG193" s="71" t="n">
        <v>0</v>
      </c>
      <c r="AH193" s="71" t="n">
        <v>0</v>
      </c>
      <c r="AI193" s="71" t="n">
        <v>0</v>
      </c>
      <c r="AJ193" s="72" t="n">
        <f aca="false">SUM(AK193:AN193)</f>
        <v>0</v>
      </c>
      <c r="AK193" s="72" t="n">
        <f aca="false">SUM(AO193:AQ193)</f>
        <v>0</v>
      </c>
      <c r="AL193" s="72" t="n">
        <f aca="false">SUM(AR193:AT193)</f>
        <v>0</v>
      </c>
      <c r="AM193" s="72" t="n">
        <f aca="false">SUM(AU193:AW193)</f>
        <v>0</v>
      </c>
      <c r="AN193" s="72" t="n">
        <f aca="false">SUM(AX193:AZ193)</f>
        <v>0</v>
      </c>
      <c r="AO193" s="71" t="n">
        <v>0</v>
      </c>
      <c r="AP193" s="71" t="n">
        <v>0</v>
      </c>
      <c r="AQ193" s="71" t="n">
        <v>0</v>
      </c>
      <c r="AR193" s="71" t="n">
        <v>0</v>
      </c>
      <c r="AS193" s="71" t="n">
        <v>0</v>
      </c>
      <c r="AT193" s="71" t="n">
        <v>0</v>
      </c>
      <c r="AU193" s="71" t="n">
        <v>0</v>
      </c>
      <c r="AV193" s="71" t="n">
        <v>0</v>
      </c>
      <c r="AW193" s="71" t="n">
        <v>0</v>
      </c>
      <c r="AX193" s="71" t="n">
        <v>0</v>
      </c>
      <c r="AY193" s="71" t="n">
        <v>0</v>
      </c>
      <c r="AZ193" s="71" t="n">
        <v>0</v>
      </c>
      <c r="BA193" s="32" t="n">
        <f aca="false">SUM(BB193:BE193)</f>
        <v>0</v>
      </c>
      <c r="BB193" s="32" t="n">
        <f aca="false">SUM(BF193:BH193)</f>
        <v>0</v>
      </c>
      <c r="BC193" s="32" t="n">
        <f aca="false">SUM(BI193:BK193)</f>
        <v>0</v>
      </c>
      <c r="BD193" s="32" t="n">
        <f aca="false">SUM(BL193:BN193)</f>
        <v>0</v>
      </c>
      <c r="BE193" s="32" t="n">
        <f aca="false">SUM(BO193:BQ193)</f>
        <v>0</v>
      </c>
      <c r="BF193" s="32" t="n">
        <f aca="false">BF140-BF150-BF159-BF169-BF183</f>
        <v>0</v>
      </c>
      <c r="BG193" s="32" t="n">
        <f aca="false">BG140-BG150-BG159-BG169-BG183</f>
        <v>0</v>
      </c>
      <c r="BH193" s="32" t="n">
        <f aca="false">BH140-BH150-BH159-BH169-BH183</f>
        <v>0</v>
      </c>
      <c r="BI193" s="32" t="n">
        <f aca="false">BI140-BI150-BI159-BI169-BI183</f>
        <v>0</v>
      </c>
      <c r="BJ193" s="32" t="n">
        <f aca="false">BJ140-BJ150-BJ159-BJ169-BJ183</f>
        <v>0</v>
      </c>
      <c r="BK193" s="32" t="n">
        <f aca="false">BK140-BK150-BK159-BK169-BK183</f>
        <v>0</v>
      </c>
      <c r="BL193" s="32" t="n">
        <f aca="false">BL140-BL150-BL159-BL169-BL183</f>
        <v>0</v>
      </c>
      <c r="BM193" s="32" t="n">
        <f aca="false">BM140-BM150-BM159-BM169-BM183</f>
        <v>0</v>
      </c>
      <c r="BN193" s="32" t="n">
        <f aca="false">BN140-BN150-BN159-BN169-BN183</f>
        <v>0</v>
      </c>
      <c r="BO193" s="32" t="n">
        <f aca="false">BO140-BO150-BO159-BO169-BO183</f>
        <v>0</v>
      </c>
      <c r="BP193" s="32" t="n">
        <f aca="false">BP140-BP150-BP159-BP169-BP183</f>
        <v>0</v>
      </c>
      <c r="BQ193" s="32" t="n">
        <f aca="false">BQ140-BQ150-BQ159-BQ169-BQ183</f>
        <v>0</v>
      </c>
      <c r="BR193" s="60" t="n">
        <f aca="false">IF(N193=0,0,BA193/N193%)</f>
        <v>0</v>
      </c>
      <c r="BS193" s="60" t="n">
        <f aca="false">BA193-AJ193</f>
        <v>0</v>
      </c>
      <c r="BT193" s="26"/>
      <c r="BU193" s="26"/>
      <c r="BV193" s="26"/>
      <c r="BW193" s="26"/>
      <c r="BX193" s="26"/>
      <c r="BY193" s="26"/>
      <c r="BZ193" s="26"/>
    </row>
    <row r="194" customFormat="false" ht="15" hidden="false" customHeight="true" outlineLevel="0" collapsed="false">
      <c r="E194" s="1" t="n">
        <v>4</v>
      </c>
      <c r="G194" s="29" t="str">
        <f aca="false">G192 &amp; ".2"</f>
        <v>8.3.3.0.2.2</v>
      </c>
      <c r="H194" s="40" t="s">
        <v>95</v>
      </c>
      <c r="I194" s="29" t="s">
        <v>87</v>
      </c>
      <c r="J194" s="72" t="n">
        <f aca="false">SUM(J195:J198)</f>
        <v>0</v>
      </c>
      <c r="K194" s="72" t="n">
        <f aca="false">SUM(K195:K198)</f>
        <v>0</v>
      </c>
      <c r="L194" s="72" t="n">
        <f aca="false">SUM(L195:L198)</f>
        <v>0</v>
      </c>
      <c r="M194" s="72" t="n">
        <f aca="false">SUM(M195:M198)</f>
        <v>0</v>
      </c>
      <c r="N194" s="72" t="n">
        <f aca="false">SUM(O194:R194)</f>
        <v>0</v>
      </c>
      <c r="O194" s="72" t="n">
        <f aca="false">SUM(O195:O198)</f>
        <v>0</v>
      </c>
      <c r="P194" s="72" t="n">
        <f aca="false">SUM(P195:P198)</f>
        <v>0</v>
      </c>
      <c r="Q194" s="72" t="n">
        <f aca="false">SUM(Q195:Q198)</f>
        <v>0</v>
      </c>
      <c r="R194" s="72" t="n">
        <f aca="false">SUM(R195:R198)</f>
        <v>0</v>
      </c>
      <c r="S194" s="73" t="n">
        <f aca="false">SUM(T194:W194)</f>
        <v>0</v>
      </c>
      <c r="T194" s="72" t="n">
        <f aca="false">SUM(X194:Z194)</f>
        <v>0</v>
      </c>
      <c r="U194" s="72" t="n">
        <f aca="false">SUM(AA194:AC194)</f>
        <v>0</v>
      </c>
      <c r="V194" s="72" t="n">
        <f aca="false">SUM(AD194:AF194)</f>
        <v>0</v>
      </c>
      <c r="W194" s="72" t="n">
        <f aca="false">SUM(AG194:AI194)</f>
        <v>0</v>
      </c>
      <c r="X194" s="72" t="n">
        <f aca="false">SUM(X195:X198)</f>
        <v>0</v>
      </c>
      <c r="Y194" s="72" t="n">
        <f aca="false">SUM(Y195:Y198)</f>
        <v>0</v>
      </c>
      <c r="Z194" s="72" t="n">
        <f aca="false">SUM(Z195:Z198)</f>
        <v>0</v>
      </c>
      <c r="AA194" s="72" t="n">
        <f aca="false">SUM(AA195:AA198)</f>
        <v>0</v>
      </c>
      <c r="AB194" s="72" t="n">
        <f aca="false">SUM(AB195:AB198)</f>
        <v>0</v>
      </c>
      <c r="AC194" s="72" t="n">
        <f aca="false">SUM(AC195:AC198)</f>
        <v>0</v>
      </c>
      <c r="AD194" s="72" t="n">
        <f aca="false">SUM(AD195:AD198)</f>
        <v>0</v>
      </c>
      <c r="AE194" s="72" t="n">
        <f aca="false">SUM(AE195:AE198)</f>
        <v>0</v>
      </c>
      <c r="AF194" s="72" t="n">
        <f aca="false">SUM(AF195:AF198)</f>
        <v>0</v>
      </c>
      <c r="AG194" s="72" t="n">
        <f aca="false">SUM(AG195:AG198)</f>
        <v>0</v>
      </c>
      <c r="AH194" s="72" t="n">
        <f aca="false">SUM(AH195:AH198)</f>
        <v>0</v>
      </c>
      <c r="AI194" s="72" t="n">
        <f aca="false">SUM(AI195:AI198)</f>
        <v>0</v>
      </c>
      <c r="AJ194" s="72" t="n">
        <f aca="false">SUM(AK194:AN194)</f>
        <v>0</v>
      </c>
      <c r="AK194" s="72" t="n">
        <f aca="false">SUM(AO194:AQ194)</f>
        <v>0</v>
      </c>
      <c r="AL194" s="72" t="n">
        <f aca="false">SUM(AR194:AT194)</f>
        <v>0</v>
      </c>
      <c r="AM194" s="72" t="n">
        <f aca="false">SUM(AU194:AW194)</f>
        <v>0</v>
      </c>
      <c r="AN194" s="72" t="n">
        <f aca="false">SUM(AX194:AZ194)</f>
        <v>0</v>
      </c>
      <c r="AO194" s="72" t="n">
        <f aca="false">SUM(AO195:AO198)</f>
        <v>0</v>
      </c>
      <c r="AP194" s="72" t="n">
        <f aca="false">SUM(AP195:AP198)</f>
        <v>0</v>
      </c>
      <c r="AQ194" s="72" t="n">
        <f aca="false">SUM(AQ195:AQ198)</f>
        <v>0</v>
      </c>
      <c r="AR194" s="72" t="n">
        <f aca="false">SUM(AR195:AR198)</f>
        <v>0</v>
      </c>
      <c r="AS194" s="72" t="n">
        <f aca="false">SUM(AS195:AS198)</f>
        <v>0</v>
      </c>
      <c r="AT194" s="72" t="n">
        <f aca="false">SUM(AT195:AT198)</f>
        <v>0</v>
      </c>
      <c r="AU194" s="72" t="n">
        <f aca="false">SUM(AU195:AU198)</f>
        <v>0</v>
      </c>
      <c r="AV194" s="72" t="n">
        <f aca="false">SUM(AV195:AV198)</f>
        <v>0</v>
      </c>
      <c r="AW194" s="72" t="n">
        <f aca="false">SUM(AW195:AW198)</f>
        <v>0</v>
      </c>
      <c r="AX194" s="72" t="n">
        <f aca="false">SUM(AX195:AX198)</f>
        <v>0</v>
      </c>
      <c r="AY194" s="72" t="n">
        <f aca="false">SUM(AY195:AY198)</f>
        <v>0</v>
      </c>
      <c r="AZ194" s="72" t="n">
        <f aca="false">SUM(AZ195:AZ198)</f>
        <v>0</v>
      </c>
      <c r="BA194" s="32" t="n">
        <f aca="false">SUM(BB194:BE194)</f>
        <v>0</v>
      </c>
      <c r="BB194" s="32" t="n">
        <f aca="false">SUM(BF194:BH194)</f>
        <v>0</v>
      </c>
      <c r="BC194" s="32" t="n">
        <f aca="false">SUM(BI194:BK194)</f>
        <v>0</v>
      </c>
      <c r="BD194" s="32" t="n">
        <f aca="false">SUM(BL194:BN194)</f>
        <v>0</v>
      </c>
      <c r="BE194" s="32" t="n">
        <f aca="false">SUM(BO194:BQ194)</f>
        <v>0</v>
      </c>
      <c r="BF194" s="32" t="n">
        <f aca="false">SUM(BF195:BF198)</f>
        <v>0</v>
      </c>
      <c r="BG194" s="32" t="n">
        <f aca="false">SUM(BG195:BG198)</f>
        <v>0</v>
      </c>
      <c r="BH194" s="32" t="n">
        <f aca="false">SUM(BH195:BH198)</f>
        <v>0</v>
      </c>
      <c r="BI194" s="32" t="n">
        <f aca="false">SUM(BI195:BI198)</f>
        <v>0</v>
      </c>
      <c r="BJ194" s="32" t="n">
        <f aca="false">SUM(BJ195:BJ198)</f>
        <v>0</v>
      </c>
      <c r="BK194" s="32" t="n">
        <f aca="false">SUM(BK195:BK198)</f>
        <v>0</v>
      </c>
      <c r="BL194" s="32" t="n">
        <f aca="false">SUM(BL195:BL198)</f>
        <v>0</v>
      </c>
      <c r="BM194" s="32" t="n">
        <f aca="false">SUM(BM195:BM198)</f>
        <v>0</v>
      </c>
      <c r="BN194" s="32" t="n">
        <f aca="false">SUM(BN195:BN198)</f>
        <v>0</v>
      </c>
      <c r="BO194" s="32" t="n">
        <f aca="false">SUM(BO195:BO198)</f>
        <v>0</v>
      </c>
      <c r="BP194" s="32" t="n">
        <f aca="false">SUM(BP195:BP198)</f>
        <v>0</v>
      </c>
      <c r="BQ194" s="32" t="n">
        <f aca="false">SUM(BQ195:BQ198)</f>
        <v>0</v>
      </c>
      <c r="BR194" s="60" t="n">
        <f aca="false">IF(N194=0,0,BA194/N194%)</f>
        <v>0</v>
      </c>
      <c r="BS194" s="60" t="n">
        <f aca="false">BA194-AJ194</f>
        <v>0</v>
      </c>
      <c r="BT194" s="26"/>
      <c r="BU194" s="26"/>
      <c r="BV194" s="26"/>
      <c r="BW194" s="26"/>
      <c r="BX194" s="26"/>
      <c r="BY194" s="26"/>
      <c r="BZ194" s="26"/>
    </row>
    <row r="195" customFormat="false" ht="15" hidden="false" customHeight="true" outlineLevel="0" collapsed="false">
      <c r="D195" s="1" t="s">
        <v>103</v>
      </c>
      <c r="E195" s="1" t="n">
        <v>5</v>
      </c>
      <c r="G195" s="29" t="str">
        <f aca="false">G194 &amp; ".1"</f>
        <v>8.3.3.0.2.2.1</v>
      </c>
      <c r="H195" s="41" t="s">
        <v>96</v>
      </c>
      <c r="I195" s="29" t="s">
        <v>87</v>
      </c>
      <c r="J195" s="71" t="n">
        <v>0</v>
      </c>
      <c r="K195" s="71" t="n">
        <v>0</v>
      </c>
      <c r="L195" s="71" t="n">
        <v>0</v>
      </c>
      <c r="M195" s="71" t="n">
        <v>0</v>
      </c>
      <c r="N195" s="72" t="n">
        <f aca="false">SUM(O195:R195)</f>
        <v>0</v>
      </c>
      <c r="O195" s="71" t="n">
        <v>0</v>
      </c>
      <c r="P195" s="71" t="n">
        <v>0</v>
      </c>
      <c r="Q195" s="71" t="n">
        <v>0</v>
      </c>
      <c r="R195" s="71" t="n">
        <v>0</v>
      </c>
      <c r="S195" s="73" t="n">
        <f aca="false">SUM(T195:W195)</f>
        <v>0</v>
      </c>
      <c r="T195" s="72" t="n">
        <f aca="false">SUM(X195:Z195)</f>
        <v>0</v>
      </c>
      <c r="U195" s="72" t="n">
        <f aca="false">SUM(AA195:AC195)</f>
        <v>0</v>
      </c>
      <c r="V195" s="72" t="n">
        <f aca="false">SUM(AD195:AF195)</f>
        <v>0</v>
      </c>
      <c r="W195" s="72" t="n">
        <f aca="false">SUM(AG195:AI195)</f>
        <v>0</v>
      </c>
      <c r="X195" s="71" t="n">
        <v>0</v>
      </c>
      <c r="Y195" s="71" t="n">
        <v>0</v>
      </c>
      <c r="Z195" s="71" t="n">
        <v>0</v>
      </c>
      <c r="AA195" s="71" t="n">
        <v>0</v>
      </c>
      <c r="AB195" s="71" t="n">
        <v>0</v>
      </c>
      <c r="AC195" s="71" t="n">
        <v>0</v>
      </c>
      <c r="AD195" s="71" t="n">
        <v>0</v>
      </c>
      <c r="AE195" s="71" t="n">
        <v>0</v>
      </c>
      <c r="AF195" s="71" t="n">
        <v>0</v>
      </c>
      <c r="AG195" s="71" t="n">
        <v>0</v>
      </c>
      <c r="AH195" s="71" t="n">
        <v>0</v>
      </c>
      <c r="AI195" s="71" t="n">
        <v>0</v>
      </c>
      <c r="AJ195" s="72" t="n">
        <f aca="false">SUM(AK195:AN195)</f>
        <v>0</v>
      </c>
      <c r="AK195" s="72" t="n">
        <f aca="false">SUM(AO195:AQ195)</f>
        <v>0</v>
      </c>
      <c r="AL195" s="72" t="n">
        <f aca="false">SUM(AR195:AT195)</f>
        <v>0</v>
      </c>
      <c r="AM195" s="72" t="n">
        <f aca="false">SUM(AU195:AW195)</f>
        <v>0</v>
      </c>
      <c r="AN195" s="72" t="n">
        <f aca="false">SUM(AX195:AZ195)</f>
        <v>0</v>
      </c>
      <c r="AO195" s="71" t="n">
        <v>0</v>
      </c>
      <c r="AP195" s="71" t="n">
        <v>0</v>
      </c>
      <c r="AQ195" s="71" t="n">
        <v>0</v>
      </c>
      <c r="AR195" s="71" t="n">
        <v>0</v>
      </c>
      <c r="AS195" s="71" t="n">
        <v>0</v>
      </c>
      <c r="AT195" s="71" t="n">
        <v>0</v>
      </c>
      <c r="AU195" s="71" t="n">
        <v>0</v>
      </c>
      <c r="AV195" s="71" t="n">
        <v>0</v>
      </c>
      <c r="AW195" s="71" t="n">
        <v>0</v>
      </c>
      <c r="AX195" s="71" t="n">
        <v>0</v>
      </c>
      <c r="AY195" s="71" t="n">
        <v>0</v>
      </c>
      <c r="AZ195" s="71" t="n">
        <v>0</v>
      </c>
      <c r="BA195" s="32" t="n">
        <f aca="false">SUM(BB195:BE195)</f>
        <v>0</v>
      </c>
      <c r="BB195" s="32" t="n">
        <f aca="false">SUM(BF195:BH195)</f>
        <v>0</v>
      </c>
      <c r="BC195" s="32" t="n">
        <f aca="false">SUM(BI195:BK195)</f>
        <v>0</v>
      </c>
      <c r="BD195" s="32" t="n">
        <f aca="false">SUM(BL195:BN195)</f>
        <v>0</v>
      </c>
      <c r="BE195" s="32" t="n">
        <f aca="false">SUM(BO195:BQ195)</f>
        <v>0</v>
      </c>
      <c r="BF195" s="32" t="n">
        <f aca="false">BF142-BF152-BF161-BF171-BF185</f>
        <v>0</v>
      </c>
      <c r="BG195" s="32" t="n">
        <f aca="false">BG142-BG152-BG161-BG171-BG185</f>
        <v>0</v>
      </c>
      <c r="BH195" s="32" t="n">
        <f aca="false">BH142-BH152-BH161-BH171-BH185</f>
        <v>0</v>
      </c>
      <c r="BI195" s="32" t="n">
        <f aca="false">BI142-BI152-BI161-BI171-BI185</f>
        <v>0</v>
      </c>
      <c r="BJ195" s="32" t="n">
        <f aca="false">BJ142-BJ152-BJ161-BJ171-BJ185</f>
        <v>0</v>
      </c>
      <c r="BK195" s="32" t="n">
        <f aca="false">BK142-BK152-BK161-BK171-BK185</f>
        <v>0</v>
      </c>
      <c r="BL195" s="32" t="n">
        <f aca="false">BL142-BL152-BL161-BL171-BL185</f>
        <v>0</v>
      </c>
      <c r="BM195" s="32" t="n">
        <f aca="false">BM142-BM152-BM161-BM171-BM185</f>
        <v>0</v>
      </c>
      <c r="BN195" s="32" t="n">
        <f aca="false">BN142-BN152-BN161-BN171-BN185</f>
        <v>0</v>
      </c>
      <c r="BO195" s="32" t="n">
        <f aca="false">BO142-BO152-BO161-BO171-BO185</f>
        <v>0</v>
      </c>
      <c r="BP195" s="32" t="n">
        <f aca="false">BP142-BP152-BP161-BP171-BP185</f>
        <v>0</v>
      </c>
      <c r="BQ195" s="32" t="n">
        <f aca="false">BQ142-BQ152-BQ161-BQ171-BQ185</f>
        <v>0</v>
      </c>
      <c r="BR195" s="60" t="n">
        <f aca="false">IF(N195=0,0,BA195/N195%)</f>
        <v>0</v>
      </c>
      <c r="BS195" s="60" t="n">
        <f aca="false">BA195-AJ195</f>
        <v>0</v>
      </c>
      <c r="BT195" s="26"/>
      <c r="BU195" s="26"/>
      <c r="BV195" s="26"/>
      <c r="BW195" s="26"/>
      <c r="BX195" s="26"/>
      <c r="BY195" s="26"/>
      <c r="BZ195" s="26"/>
    </row>
    <row r="196" customFormat="false" ht="15" hidden="false" customHeight="true" outlineLevel="0" collapsed="false">
      <c r="D196" s="1" t="s">
        <v>104</v>
      </c>
      <c r="E196" s="1" t="n">
        <v>6</v>
      </c>
      <c r="G196" s="29" t="str">
        <f aca="false">G194 &amp; ".2"</f>
        <v>8.3.3.0.2.2.2</v>
      </c>
      <c r="H196" s="41" t="s">
        <v>97</v>
      </c>
      <c r="I196" s="29" t="s">
        <v>87</v>
      </c>
      <c r="J196" s="71" t="n">
        <v>0</v>
      </c>
      <c r="K196" s="71" t="n">
        <v>0</v>
      </c>
      <c r="L196" s="71" t="n">
        <v>0</v>
      </c>
      <c r="M196" s="71" t="n">
        <v>0</v>
      </c>
      <c r="N196" s="72" t="n">
        <f aca="false">SUM(O196:R196)</f>
        <v>0</v>
      </c>
      <c r="O196" s="71" t="n">
        <v>0</v>
      </c>
      <c r="P196" s="71" t="n">
        <v>0</v>
      </c>
      <c r="Q196" s="71" t="n">
        <v>0</v>
      </c>
      <c r="R196" s="71" t="n">
        <v>0</v>
      </c>
      <c r="S196" s="73" t="n">
        <f aca="false">SUM(T196:W196)</f>
        <v>0</v>
      </c>
      <c r="T196" s="72" t="n">
        <f aca="false">SUM(X196:Z196)</f>
        <v>0</v>
      </c>
      <c r="U196" s="72" t="n">
        <f aca="false">SUM(AA196:AC196)</f>
        <v>0</v>
      </c>
      <c r="V196" s="72" t="n">
        <f aca="false">SUM(AD196:AF196)</f>
        <v>0</v>
      </c>
      <c r="W196" s="72" t="n">
        <f aca="false">SUM(AG196:AI196)</f>
        <v>0</v>
      </c>
      <c r="X196" s="71" t="n">
        <v>0</v>
      </c>
      <c r="Y196" s="71" t="n">
        <v>0</v>
      </c>
      <c r="Z196" s="71" t="n">
        <v>0</v>
      </c>
      <c r="AA196" s="71" t="n">
        <v>0</v>
      </c>
      <c r="AB196" s="71" t="n">
        <v>0</v>
      </c>
      <c r="AC196" s="71" t="n">
        <v>0</v>
      </c>
      <c r="AD196" s="71" t="n">
        <v>0</v>
      </c>
      <c r="AE196" s="71" t="n">
        <v>0</v>
      </c>
      <c r="AF196" s="71" t="n">
        <v>0</v>
      </c>
      <c r="AG196" s="71" t="n">
        <v>0</v>
      </c>
      <c r="AH196" s="71" t="n">
        <v>0</v>
      </c>
      <c r="AI196" s="71" t="n">
        <v>0</v>
      </c>
      <c r="AJ196" s="72" t="n">
        <f aca="false">SUM(AK196:AN196)</f>
        <v>0</v>
      </c>
      <c r="AK196" s="72" t="n">
        <f aca="false">SUM(AO196:AQ196)</f>
        <v>0</v>
      </c>
      <c r="AL196" s="72" t="n">
        <f aca="false">SUM(AR196:AT196)</f>
        <v>0</v>
      </c>
      <c r="AM196" s="72" t="n">
        <f aca="false">SUM(AU196:AW196)</f>
        <v>0</v>
      </c>
      <c r="AN196" s="72" t="n">
        <f aca="false">SUM(AX196:AZ196)</f>
        <v>0</v>
      </c>
      <c r="AO196" s="71" t="n">
        <v>0</v>
      </c>
      <c r="AP196" s="71" t="n">
        <v>0</v>
      </c>
      <c r="AQ196" s="71" t="n">
        <v>0</v>
      </c>
      <c r="AR196" s="71" t="n">
        <v>0</v>
      </c>
      <c r="AS196" s="71" t="n">
        <v>0</v>
      </c>
      <c r="AT196" s="71" t="n">
        <v>0</v>
      </c>
      <c r="AU196" s="71" t="n">
        <v>0</v>
      </c>
      <c r="AV196" s="71" t="n">
        <v>0</v>
      </c>
      <c r="AW196" s="71" t="n">
        <v>0</v>
      </c>
      <c r="AX196" s="71" t="n">
        <v>0</v>
      </c>
      <c r="AY196" s="71" t="n">
        <v>0</v>
      </c>
      <c r="AZ196" s="71" t="n">
        <v>0</v>
      </c>
      <c r="BA196" s="32" t="n">
        <f aca="false">SUM(BB196:BE196)</f>
        <v>0</v>
      </c>
      <c r="BB196" s="32" t="n">
        <f aca="false">SUM(BF196:BH196)</f>
        <v>0</v>
      </c>
      <c r="BC196" s="32" t="n">
        <f aca="false">SUM(BI196:BK196)</f>
        <v>0</v>
      </c>
      <c r="BD196" s="32" t="n">
        <f aca="false">SUM(BL196:BN196)</f>
        <v>0</v>
      </c>
      <c r="BE196" s="32" t="n">
        <f aca="false">SUM(BO196:BQ196)</f>
        <v>0</v>
      </c>
      <c r="BF196" s="32" t="n">
        <f aca="false">BF143-BF153-BF162-BF172-BF186</f>
        <v>0</v>
      </c>
      <c r="BG196" s="32" t="n">
        <f aca="false">BG143-BG153-BG162-BG172-BG186</f>
        <v>0</v>
      </c>
      <c r="BH196" s="32" t="n">
        <f aca="false">BH143-BH153-BH162-BH172-BH186</f>
        <v>0</v>
      </c>
      <c r="BI196" s="32" t="n">
        <f aca="false">BI143-BI153-BI162-BI172-BI186</f>
        <v>0</v>
      </c>
      <c r="BJ196" s="32" t="n">
        <f aca="false">BJ143-BJ153-BJ162-BJ172-BJ186</f>
        <v>0</v>
      </c>
      <c r="BK196" s="32" t="n">
        <f aca="false">BK143-BK153-BK162-BK172-BK186</f>
        <v>0</v>
      </c>
      <c r="BL196" s="32" t="n">
        <f aca="false">BL143-BL153-BL162-BL172-BL186</f>
        <v>0</v>
      </c>
      <c r="BM196" s="32" t="n">
        <f aca="false">BM143-BM153-BM162-BM172-BM186</f>
        <v>0</v>
      </c>
      <c r="BN196" s="32" t="n">
        <f aca="false">BN143-BN153-BN162-BN172-BN186</f>
        <v>0</v>
      </c>
      <c r="BO196" s="32" t="n">
        <f aca="false">BO143-BO153-BO162-BO172-BO186</f>
        <v>0</v>
      </c>
      <c r="BP196" s="32" t="n">
        <f aca="false">BP143-BP153-BP162-BP172-BP186</f>
        <v>0</v>
      </c>
      <c r="BQ196" s="32" t="n">
        <f aca="false">BQ143-BQ153-BQ162-BQ172-BQ186</f>
        <v>0</v>
      </c>
      <c r="BR196" s="60" t="n">
        <f aca="false">IF(N196=0,0,BA196/N196%)</f>
        <v>0</v>
      </c>
      <c r="BS196" s="60" t="n">
        <f aca="false">BA196-AJ196</f>
        <v>0</v>
      </c>
      <c r="BT196" s="26"/>
      <c r="BU196" s="26"/>
      <c r="BV196" s="26"/>
      <c r="BW196" s="26"/>
      <c r="BX196" s="26"/>
      <c r="BY196" s="26"/>
      <c r="BZ196" s="26"/>
    </row>
    <row r="197" customFormat="false" ht="15" hidden="false" customHeight="true" outlineLevel="0" collapsed="false">
      <c r="D197" s="1" t="s">
        <v>105</v>
      </c>
      <c r="E197" s="1" t="n">
        <v>7</v>
      </c>
      <c r="G197" s="29" t="str">
        <f aca="false">G194 &amp; ".3"</f>
        <v>8.3.3.0.2.2.3</v>
      </c>
      <c r="H197" s="41" t="s">
        <v>98</v>
      </c>
      <c r="I197" s="29" t="s">
        <v>87</v>
      </c>
      <c r="J197" s="71" t="n">
        <v>0</v>
      </c>
      <c r="K197" s="71" t="n">
        <v>0</v>
      </c>
      <c r="L197" s="71" t="n">
        <v>0</v>
      </c>
      <c r="M197" s="71" t="n">
        <v>0</v>
      </c>
      <c r="N197" s="72" t="n">
        <f aca="false">SUM(O197:R197)</f>
        <v>0</v>
      </c>
      <c r="O197" s="71" t="n">
        <v>0</v>
      </c>
      <c r="P197" s="71" t="n">
        <v>0</v>
      </c>
      <c r="Q197" s="71" t="n">
        <v>0</v>
      </c>
      <c r="R197" s="71" t="n">
        <v>0</v>
      </c>
      <c r="S197" s="73" t="n">
        <f aca="false">SUM(T197:W197)</f>
        <v>0</v>
      </c>
      <c r="T197" s="72" t="n">
        <f aca="false">SUM(X197:Z197)</f>
        <v>0</v>
      </c>
      <c r="U197" s="72" t="n">
        <f aca="false">SUM(AA197:AC197)</f>
        <v>0</v>
      </c>
      <c r="V197" s="72" t="n">
        <f aca="false">SUM(AD197:AF197)</f>
        <v>0</v>
      </c>
      <c r="W197" s="72" t="n">
        <f aca="false">SUM(AG197:AI197)</f>
        <v>0</v>
      </c>
      <c r="X197" s="71" t="n">
        <v>0</v>
      </c>
      <c r="Y197" s="71" t="n">
        <v>0</v>
      </c>
      <c r="Z197" s="71" t="n">
        <v>0</v>
      </c>
      <c r="AA197" s="71" t="n">
        <v>0</v>
      </c>
      <c r="AB197" s="71" t="n">
        <v>0</v>
      </c>
      <c r="AC197" s="71" t="n">
        <v>0</v>
      </c>
      <c r="AD197" s="71" t="n">
        <v>0</v>
      </c>
      <c r="AE197" s="71" t="n">
        <v>0</v>
      </c>
      <c r="AF197" s="71" t="n">
        <v>0</v>
      </c>
      <c r="AG197" s="71" t="n">
        <v>0</v>
      </c>
      <c r="AH197" s="71" t="n">
        <v>0</v>
      </c>
      <c r="AI197" s="71" t="n">
        <v>0</v>
      </c>
      <c r="AJ197" s="72" t="n">
        <f aca="false">SUM(AK197:AN197)</f>
        <v>0</v>
      </c>
      <c r="AK197" s="72" t="n">
        <f aca="false">SUM(AO197:AQ197)</f>
        <v>0</v>
      </c>
      <c r="AL197" s="72" t="n">
        <f aca="false">SUM(AR197:AT197)</f>
        <v>0</v>
      </c>
      <c r="AM197" s="72" t="n">
        <f aca="false">SUM(AU197:AW197)</f>
        <v>0</v>
      </c>
      <c r="AN197" s="72" t="n">
        <f aca="false">SUM(AX197:AZ197)</f>
        <v>0</v>
      </c>
      <c r="AO197" s="71" t="n">
        <v>0</v>
      </c>
      <c r="AP197" s="71" t="n">
        <v>0</v>
      </c>
      <c r="AQ197" s="71" t="n">
        <v>0</v>
      </c>
      <c r="AR197" s="71" t="n">
        <v>0</v>
      </c>
      <c r="AS197" s="71" t="n">
        <v>0</v>
      </c>
      <c r="AT197" s="71" t="n">
        <v>0</v>
      </c>
      <c r="AU197" s="71" t="n">
        <v>0</v>
      </c>
      <c r="AV197" s="71" t="n">
        <v>0</v>
      </c>
      <c r="AW197" s="71" t="n">
        <v>0</v>
      </c>
      <c r="AX197" s="71" t="n">
        <v>0</v>
      </c>
      <c r="AY197" s="71" t="n">
        <v>0</v>
      </c>
      <c r="AZ197" s="71" t="n">
        <v>0</v>
      </c>
      <c r="BA197" s="32" t="n">
        <f aca="false">SUM(BB197:BE197)</f>
        <v>0</v>
      </c>
      <c r="BB197" s="32" t="n">
        <f aca="false">SUM(BF197:BH197)</f>
        <v>0</v>
      </c>
      <c r="BC197" s="32" t="n">
        <f aca="false">SUM(BI197:BK197)</f>
        <v>0</v>
      </c>
      <c r="BD197" s="32" t="n">
        <f aca="false">SUM(BL197:BN197)</f>
        <v>0</v>
      </c>
      <c r="BE197" s="32" t="n">
        <f aca="false">SUM(BO197:BQ197)</f>
        <v>0</v>
      </c>
      <c r="BF197" s="32" t="n">
        <f aca="false">BF144-BF154-BF163-BF173-BF187</f>
        <v>0</v>
      </c>
      <c r="BG197" s="32" t="n">
        <f aca="false">BG144-BG154-BG163-BG173-BG187</f>
        <v>0</v>
      </c>
      <c r="BH197" s="32" t="n">
        <f aca="false">BH144-BH154-BH163-BH173-BH187</f>
        <v>0</v>
      </c>
      <c r="BI197" s="32" t="n">
        <f aca="false">BI144-BI154-BI163-BI173-BI187</f>
        <v>0</v>
      </c>
      <c r="BJ197" s="32" t="n">
        <f aca="false">BJ144-BJ154-BJ163-BJ173-BJ187</f>
        <v>0</v>
      </c>
      <c r="BK197" s="32" t="n">
        <f aca="false">BK144-BK154-BK163-BK173-BK187</f>
        <v>0</v>
      </c>
      <c r="BL197" s="32" t="n">
        <f aca="false">BL144-BL154-BL163-BL173-BL187</f>
        <v>0</v>
      </c>
      <c r="BM197" s="32" t="n">
        <f aca="false">BM144-BM154-BM163-BM173-BM187</f>
        <v>0</v>
      </c>
      <c r="BN197" s="32" t="n">
        <f aca="false">BN144-BN154-BN163-BN173-BN187</f>
        <v>0</v>
      </c>
      <c r="BO197" s="32" t="n">
        <f aca="false">BO144-BO154-BO163-BO173-BO187</f>
        <v>0</v>
      </c>
      <c r="BP197" s="32" t="n">
        <f aca="false">BP144-BP154-BP163-BP173-BP187</f>
        <v>0</v>
      </c>
      <c r="BQ197" s="32" t="n">
        <f aca="false">BQ144-BQ154-BQ163-BQ173-BQ187</f>
        <v>0</v>
      </c>
      <c r="BR197" s="60" t="n">
        <f aca="false">IF(N197=0,0,BA197/N197%)</f>
        <v>0</v>
      </c>
      <c r="BS197" s="60" t="n">
        <f aca="false">BA197-AJ197</f>
        <v>0</v>
      </c>
      <c r="BT197" s="26"/>
      <c r="BU197" s="26"/>
      <c r="BV197" s="26"/>
      <c r="BW197" s="26"/>
      <c r="BX197" s="26"/>
      <c r="BY197" s="26"/>
      <c r="BZ197" s="26"/>
    </row>
    <row r="198" customFormat="false" ht="15" hidden="false" customHeight="true" outlineLevel="0" collapsed="false">
      <c r="D198" s="1" t="s">
        <v>106</v>
      </c>
      <c r="E198" s="1" t="n">
        <v>8</v>
      </c>
      <c r="G198" s="29" t="str">
        <f aca="false">G194 &amp; ".4"</f>
        <v>8.3.3.0.2.2.4</v>
      </c>
      <c r="H198" s="41" t="s">
        <v>99</v>
      </c>
      <c r="I198" s="29" t="s">
        <v>87</v>
      </c>
      <c r="J198" s="71" t="n">
        <v>0</v>
      </c>
      <c r="K198" s="71" t="n">
        <v>0</v>
      </c>
      <c r="L198" s="71" t="n">
        <v>0</v>
      </c>
      <c r="M198" s="71" t="n">
        <v>0</v>
      </c>
      <c r="N198" s="72" t="n">
        <f aca="false">SUM(O198:R198)</f>
        <v>0</v>
      </c>
      <c r="O198" s="71" t="n">
        <v>0</v>
      </c>
      <c r="P198" s="71" t="n">
        <v>0</v>
      </c>
      <c r="Q198" s="71" t="n">
        <v>0</v>
      </c>
      <c r="R198" s="71" t="n">
        <v>0</v>
      </c>
      <c r="S198" s="73" t="n">
        <f aca="false">SUM(T198:W198)</f>
        <v>0</v>
      </c>
      <c r="T198" s="72" t="n">
        <f aca="false">SUM(X198:Z198)</f>
        <v>0</v>
      </c>
      <c r="U198" s="72" t="n">
        <f aca="false">SUM(AA198:AC198)</f>
        <v>0</v>
      </c>
      <c r="V198" s="72" t="n">
        <f aca="false">SUM(AD198:AF198)</f>
        <v>0</v>
      </c>
      <c r="W198" s="72" t="n">
        <f aca="false">SUM(AG198:AI198)</f>
        <v>0</v>
      </c>
      <c r="X198" s="71" t="n">
        <v>0</v>
      </c>
      <c r="Y198" s="71" t="n">
        <v>0</v>
      </c>
      <c r="Z198" s="71" t="n">
        <v>0</v>
      </c>
      <c r="AA198" s="71" t="n">
        <v>0</v>
      </c>
      <c r="AB198" s="71" t="n">
        <v>0</v>
      </c>
      <c r="AC198" s="71" t="n">
        <v>0</v>
      </c>
      <c r="AD198" s="71" t="n">
        <v>0</v>
      </c>
      <c r="AE198" s="71" t="n">
        <v>0</v>
      </c>
      <c r="AF198" s="71" t="n">
        <v>0</v>
      </c>
      <c r="AG198" s="71" t="n">
        <v>0</v>
      </c>
      <c r="AH198" s="71" t="n">
        <v>0</v>
      </c>
      <c r="AI198" s="71" t="n">
        <v>0</v>
      </c>
      <c r="AJ198" s="78" t="n">
        <f aca="false">SUM(AK198:AN198)</f>
        <v>0</v>
      </c>
      <c r="AK198" s="78" t="n">
        <f aca="false">SUM(AO198:AQ198)</f>
        <v>0</v>
      </c>
      <c r="AL198" s="78" t="n">
        <f aca="false">SUM(AR198:AT198)</f>
        <v>0</v>
      </c>
      <c r="AM198" s="78" t="n">
        <f aca="false">SUM(AU198:AW198)</f>
        <v>0</v>
      </c>
      <c r="AN198" s="78" t="n">
        <f aca="false">SUM(AX198:AZ198)</f>
        <v>0</v>
      </c>
      <c r="AO198" s="71" t="n">
        <v>0</v>
      </c>
      <c r="AP198" s="71" t="n">
        <v>0</v>
      </c>
      <c r="AQ198" s="71" t="n">
        <v>0</v>
      </c>
      <c r="AR198" s="71" t="n">
        <v>0</v>
      </c>
      <c r="AS198" s="71" t="n">
        <v>0</v>
      </c>
      <c r="AT198" s="71" t="n">
        <v>0</v>
      </c>
      <c r="AU198" s="71" t="n">
        <v>0</v>
      </c>
      <c r="AV198" s="71" t="n">
        <v>0</v>
      </c>
      <c r="AW198" s="71" t="n">
        <v>0</v>
      </c>
      <c r="AX198" s="71" t="n">
        <v>0</v>
      </c>
      <c r="AY198" s="71" t="n">
        <v>0</v>
      </c>
      <c r="AZ198" s="71" t="n">
        <v>0</v>
      </c>
      <c r="BA198" s="51" t="n">
        <f aca="false">SUM(BB198:BE198)</f>
        <v>0</v>
      </c>
      <c r="BB198" s="51" t="n">
        <f aca="false">SUM(BF198:BH198)</f>
        <v>0</v>
      </c>
      <c r="BC198" s="51" t="n">
        <f aca="false">SUM(BI198:BK198)</f>
        <v>0</v>
      </c>
      <c r="BD198" s="51" t="n">
        <f aca="false">SUM(BL198:BN198)</f>
        <v>0</v>
      </c>
      <c r="BE198" s="51" t="n">
        <f aca="false">SUM(BO198:BQ198)</f>
        <v>0</v>
      </c>
      <c r="BF198" s="51" t="n">
        <f aca="false">BF145-BF155-BF164-BF174-BF188</f>
        <v>0</v>
      </c>
      <c r="BG198" s="51" t="n">
        <f aca="false">BG145-BG155-BG164-BG174-BG188</f>
        <v>0</v>
      </c>
      <c r="BH198" s="51" t="n">
        <f aca="false">BH145-BH155-BH164-BH174-BH188</f>
        <v>0</v>
      </c>
      <c r="BI198" s="51" t="n">
        <f aca="false">BI145-BI155-BI164-BI174-BI188</f>
        <v>0</v>
      </c>
      <c r="BJ198" s="51" t="n">
        <f aca="false">BJ145-BJ155-BJ164-BJ174-BJ188</f>
        <v>0</v>
      </c>
      <c r="BK198" s="51" t="n">
        <f aca="false">BK145-BK155-BK164-BK174-BK188</f>
        <v>0</v>
      </c>
      <c r="BL198" s="51" t="n">
        <f aca="false">BL145-BL155-BL164-BL174-BL188</f>
        <v>0</v>
      </c>
      <c r="BM198" s="51" t="n">
        <f aca="false">BM145-BM155-BM164-BM174-BM188</f>
        <v>0</v>
      </c>
      <c r="BN198" s="51" t="n">
        <f aca="false">BN145-BN155-BN164-BN174-BN188</f>
        <v>0</v>
      </c>
      <c r="BO198" s="51" t="n">
        <f aca="false">BO145-BO155-BO164-BO174-BO188</f>
        <v>0</v>
      </c>
      <c r="BP198" s="51" t="n">
        <f aca="false">BP145-BP155-BP164-BP174-BP188</f>
        <v>0</v>
      </c>
      <c r="BQ198" s="51" t="n">
        <f aca="false">BQ145-BQ155-BQ164-BQ174-BQ188</f>
        <v>0</v>
      </c>
      <c r="BR198" s="60" t="n">
        <f aca="false">IF(N198=0,0,BA198/N198%)</f>
        <v>0</v>
      </c>
      <c r="BS198" s="60" t="n">
        <f aca="false">BA198-AJ198</f>
        <v>0</v>
      </c>
      <c r="BT198" s="26"/>
      <c r="BU198" s="26"/>
      <c r="BV198" s="26"/>
      <c r="BW198" s="26"/>
      <c r="BX198" s="26"/>
      <c r="BY198" s="26"/>
      <c r="BZ198" s="26"/>
    </row>
    <row r="199" customFormat="false" ht="15" hidden="true" customHeight="true" outlineLevel="0" collapsed="false">
      <c r="A199" s="28" t="n">
        <f aca="false">$A$19</f>
        <v>0</v>
      </c>
      <c r="G199" s="80" t="s">
        <v>154</v>
      </c>
      <c r="H199" s="81" t="s">
        <v>155</v>
      </c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</row>
    <row r="200" customFormat="false" ht="18.75" hidden="true" customHeight="true" outlineLevel="0" collapsed="false">
      <c r="A200" s="28" t="n">
        <f aca="false">$A$19</f>
        <v>0</v>
      </c>
      <c r="G200" s="83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</row>
    <row r="201" customFormat="false" ht="15" hidden="true" customHeight="true" outlineLevel="0" collapsed="false">
      <c r="A201" s="28" t="n">
        <f aca="false">$A$19</f>
        <v>0</v>
      </c>
      <c r="G201" s="83"/>
      <c r="H201" s="84"/>
      <c r="I201" s="84"/>
      <c r="J201" s="86"/>
      <c r="K201" s="84"/>
      <c r="L201" s="86"/>
      <c r="M201" s="84"/>
      <c r="N201" s="84"/>
      <c r="O201" s="86"/>
      <c r="P201" s="86"/>
      <c r="Q201" s="86"/>
      <c r="R201" s="86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  <c r="BH201" s="84"/>
      <c r="BI201" s="84"/>
      <c r="BJ201" s="84"/>
      <c r="BK201" s="84"/>
      <c r="BL201" s="84"/>
      <c r="BM201" s="84"/>
      <c r="BN201" s="84"/>
      <c r="BO201" s="84"/>
      <c r="BP201" s="84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</row>
    <row r="202" s="17" customFormat="true" ht="15" hidden="true" customHeight="true" outlineLevel="0" collapsed="false">
      <c r="A202" s="28" t="n">
        <f aca="false">$A$19</f>
        <v>0</v>
      </c>
      <c r="B202" s="16"/>
      <c r="C202" s="16"/>
      <c r="D202" s="16"/>
      <c r="E202" s="16"/>
      <c r="G202" s="87" t="s">
        <v>156</v>
      </c>
      <c r="H202" s="19" t="s">
        <v>157</v>
      </c>
      <c r="I202" s="88" t="s">
        <v>158</v>
      </c>
      <c r="J202" s="89" t="n">
        <f aca="false">SUMIFS(J199:J201,$H199:$H201,$H202)</f>
        <v>0</v>
      </c>
      <c r="K202" s="89" t="n">
        <f aca="false">SUMIFS(K199:K201,$H199:$H201,$H202)</f>
        <v>0</v>
      </c>
      <c r="L202" s="89" t="n">
        <f aca="false">SUMIFS(L199:L201,$H199:$H201,$H202)</f>
        <v>0</v>
      </c>
      <c r="M202" s="89" t="n">
        <f aca="false">SUMIFS(M199:M201,$H199:$H201,$H202)</f>
        <v>0</v>
      </c>
      <c r="N202" s="89" t="n">
        <f aca="false">SUMIFS(N199:N201,$H199:$H201,$H202)</f>
        <v>0</v>
      </c>
      <c r="O202" s="89" t="n">
        <f aca="false">SUMIFS(O199:O201,$H199:$H201,$H202)</f>
        <v>0</v>
      </c>
      <c r="P202" s="89" t="n">
        <f aca="false">SUMIFS(P199:P201,$H199:$H201,$H202)</f>
        <v>0</v>
      </c>
      <c r="Q202" s="89" t="n">
        <f aca="false">SUMIFS(Q199:Q201,$H199:$H201,$H202)</f>
        <v>0</v>
      </c>
      <c r="R202" s="89" t="n">
        <f aca="false">SUMIFS(R199:R201,$H199:$H201,$H202)</f>
        <v>0</v>
      </c>
      <c r="S202" s="89" t="n">
        <f aca="false">SUMIFS(S199:S201,$H199:$H201,$H202)</f>
        <v>0</v>
      </c>
      <c r="T202" s="89" t="n">
        <f aca="false">SUMIFS(T199:T201,$H199:$H201,$H202)</f>
        <v>0</v>
      </c>
      <c r="U202" s="89" t="n">
        <f aca="false">SUMIFS(U199:U201,$H199:$H201,$H202)</f>
        <v>0</v>
      </c>
      <c r="V202" s="89" t="n">
        <f aca="false">SUMIFS(V199:V201,$H199:$H201,$H202)</f>
        <v>0</v>
      </c>
      <c r="W202" s="89" t="n">
        <f aca="false">SUMIFS(W199:W201,$H199:$H201,$H202)</f>
        <v>0</v>
      </c>
      <c r="X202" s="89" t="n">
        <f aca="false">SUMIFS(X199:X201,$H199:$H201,$H202)</f>
        <v>0</v>
      </c>
      <c r="Y202" s="89" t="n">
        <f aca="false">SUMIFS(Y199:Y201,$H199:$H201,$H202)</f>
        <v>0</v>
      </c>
      <c r="Z202" s="89" t="n">
        <f aca="false">SUMIFS(Z199:Z201,$H199:$H201,$H202)</f>
        <v>0</v>
      </c>
      <c r="AA202" s="89" t="n">
        <f aca="false">SUMIFS(AA199:AA201,$H199:$H201,$H202)</f>
        <v>0</v>
      </c>
      <c r="AB202" s="89" t="n">
        <f aca="false">SUMIFS(AB199:AB201,$H199:$H201,$H202)</f>
        <v>0</v>
      </c>
      <c r="AC202" s="89" t="n">
        <f aca="false">SUMIFS(AC199:AC201,$H199:$H201,$H202)</f>
        <v>0</v>
      </c>
      <c r="AD202" s="89" t="n">
        <f aca="false">SUMIFS(AD199:AD201,$H199:$H201,$H202)</f>
        <v>0</v>
      </c>
      <c r="AE202" s="89" t="n">
        <f aca="false">SUMIFS(AE199:AE201,$H199:$H201,$H202)</f>
        <v>0</v>
      </c>
      <c r="AF202" s="89" t="n">
        <f aca="false">SUMIFS(AF199:AF201,$H199:$H201,$H202)</f>
        <v>0</v>
      </c>
      <c r="AG202" s="89" t="n">
        <f aca="false">SUMIFS(AG199:AG201,$H199:$H201,$H202)</f>
        <v>0</v>
      </c>
      <c r="AH202" s="89" t="n">
        <f aca="false">SUMIFS(AH199:AH201,$H199:$H201,$H202)</f>
        <v>0</v>
      </c>
      <c r="AI202" s="89" t="n">
        <f aca="false">SUMIFS(AI199:AI201,$H199:$H201,$H202)</f>
        <v>0</v>
      </c>
      <c r="AJ202" s="89" t="n">
        <f aca="false">SUMIFS(AJ199:AJ201,$H199:$H201,$H202)</f>
        <v>0</v>
      </c>
      <c r="AK202" s="89" t="n">
        <f aca="false">SUMIFS(AK199:AK201,$H199:$H201,$H202)</f>
        <v>0</v>
      </c>
      <c r="AL202" s="89" t="n">
        <f aca="false">SUMIFS(AL199:AL201,$H199:$H201,$H202)</f>
        <v>0</v>
      </c>
      <c r="AM202" s="89" t="n">
        <f aca="false">SUMIFS(AM199:AM201,$H199:$H201,$H202)</f>
        <v>0</v>
      </c>
      <c r="AN202" s="89" t="n">
        <f aca="false">SUMIFS(AN199:AN201,$H199:$H201,$H202)</f>
        <v>0</v>
      </c>
      <c r="AO202" s="89" t="n">
        <f aca="false">SUMIFS(AO199:AO201,$H199:$H201,$H202)</f>
        <v>0</v>
      </c>
      <c r="AP202" s="89" t="n">
        <f aca="false">SUMIFS(AP199:AP201,$H199:$H201,$H202)</f>
        <v>0</v>
      </c>
      <c r="AQ202" s="89" t="n">
        <f aca="false">SUMIFS(AQ199:AQ201,$H199:$H201,$H202)</f>
        <v>0</v>
      </c>
      <c r="AR202" s="89" t="n">
        <f aca="false">SUMIFS(AR199:AR201,$H199:$H201,$H202)</f>
        <v>0</v>
      </c>
      <c r="AS202" s="89" t="n">
        <f aca="false">SUMIFS(AS199:AS201,$H199:$H201,$H202)</f>
        <v>0</v>
      </c>
      <c r="AT202" s="89" t="n">
        <f aca="false">SUMIFS(AT199:AT201,$H199:$H201,$H202)</f>
        <v>0</v>
      </c>
      <c r="AU202" s="89" t="n">
        <f aca="false">SUMIFS(AU199:AU201,$H199:$H201,$H202)</f>
        <v>0</v>
      </c>
      <c r="AV202" s="89" t="n">
        <f aca="false">SUMIFS(AV199:AV201,$H199:$H201,$H202)</f>
        <v>0</v>
      </c>
      <c r="AW202" s="89" t="n">
        <f aca="false">SUMIFS(AW199:AW201,$H199:$H201,$H202)</f>
        <v>0</v>
      </c>
      <c r="AX202" s="89" t="n">
        <f aca="false">SUMIFS(AX199:AX201,$H199:$H201,$H202)</f>
        <v>0</v>
      </c>
      <c r="AY202" s="89" t="n">
        <f aca="false">SUMIFS(AY199:AY201,$H199:$H201,$H202)</f>
        <v>0</v>
      </c>
      <c r="AZ202" s="89" t="n">
        <f aca="false">SUMIFS(AZ199:AZ201,$H199:$H201,$H202)</f>
        <v>0</v>
      </c>
      <c r="BA202" s="89"/>
      <c r="BB202" s="89"/>
      <c r="BC202" s="89"/>
      <c r="BD202" s="89"/>
      <c r="BE202" s="89"/>
      <c r="BF202" s="89"/>
      <c r="BG202" s="89"/>
      <c r="BH202" s="89"/>
      <c r="BI202" s="89"/>
      <c r="BJ202" s="89"/>
      <c r="BK202" s="89"/>
      <c r="BL202" s="89"/>
      <c r="BM202" s="89"/>
      <c r="BN202" s="89"/>
      <c r="BO202" s="89"/>
      <c r="BP202" s="89"/>
      <c r="BQ202" s="89"/>
      <c r="BR202" s="27"/>
      <c r="BS202" s="27"/>
      <c r="BT202" s="25"/>
      <c r="BU202" s="25"/>
      <c r="BV202" s="25"/>
      <c r="BW202" s="25"/>
      <c r="BX202" s="25"/>
      <c r="BY202" s="25"/>
      <c r="BZ202" s="25"/>
    </row>
    <row r="203" s="17" customFormat="true" ht="24.75" hidden="true" customHeight="true" outlineLevel="0" collapsed="false">
      <c r="A203" s="28" t="n">
        <f aca="false">$A$19</f>
        <v>0</v>
      </c>
      <c r="B203" s="16"/>
      <c r="C203" s="16"/>
      <c r="D203" s="16"/>
      <c r="E203" s="16"/>
      <c r="G203" s="90" t="s">
        <v>159</v>
      </c>
      <c r="H203" s="19" t="s">
        <v>160</v>
      </c>
      <c r="I203" s="88" t="s">
        <v>161</v>
      </c>
      <c r="J203" s="91" t="n">
        <f aca="false">IF(J22=0,0,J202*1000/J22)</f>
        <v>0</v>
      </c>
      <c r="K203" s="91" t="n">
        <f aca="false">IF(K22=0,0,K202*1000/K22)</f>
        <v>0</v>
      </c>
      <c r="L203" s="91" t="n">
        <f aca="false">IF(L22=0,0,L202*1000/L22)</f>
        <v>0</v>
      </c>
      <c r="M203" s="91" t="n">
        <f aca="false">IF(M22=0,0,M202*1000/M22)</f>
        <v>0</v>
      </c>
      <c r="N203" s="91" t="n">
        <f aca="false">IF(N22=0,0,N202*1000/N22)</f>
        <v>0</v>
      </c>
      <c r="O203" s="91" t="n">
        <f aca="false">IF(O22=0,0,O202*1000/O22)</f>
        <v>0</v>
      </c>
      <c r="P203" s="91" t="n">
        <f aca="false">IF(P22=0,0,P202*1000/P22)</f>
        <v>0</v>
      </c>
      <c r="Q203" s="91" t="n">
        <f aca="false">IF(Q22=0,0,Q202*1000/Q22)</f>
        <v>0</v>
      </c>
      <c r="R203" s="91" t="n">
        <f aca="false">IF(R22=0,0,R202*1000/R22)</f>
        <v>0</v>
      </c>
      <c r="S203" s="91" t="n">
        <f aca="false">IF(S22=0,0,S202*1000/S22)</f>
        <v>0</v>
      </c>
      <c r="T203" s="91" t="n">
        <f aca="false">IF(T22=0,0,T202*1000/T22)</f>
        <v>0</v>
      </c>
      <c r="U203" s="91" t="n">
        <f aca="false">IF(U22=0,0,U202*1000/U22)</f>
        <v>0</v>
      </c>
      <c r="V203" s="91" t="n">
        <f aca="false">IF(V22=0,0,V202*1000/V22)</f>
        <v>0</v>
      </c>
      <c r="W203" s="91" t="n">
        <f aca="false">IF(W22=0,0,W202*1000/W22)</f>
        <v>0</v>
      </c>
      <c r="X203" s="91" t="n">
        <f aca="false">IF(X22=0,0,X202*1000/X22)</f>
        <v>0</v>
      </c>
      <c r="Y203" s="91" t="n">
        <f aca="false">IF(Y22=0,0,Y202*1000/Y22)</f>
        <v>0</v>
      </c>
      <c r="Z203" s="91" t="n">
        <f aca="false">IF(Z22=0,0,Z202*1000/Z22)</f>
        <v>0</v>
      </c>
      <c r="AA203" s="91" t="n">
        <f aca="false">IF(AA22=0,0,AA202*1000/AA22)</f>
        <v>0</v>
      </c>
      <c r="AB203" s="91" t="n">
        <f aca="false">IF(AB22=0,0,AB202*1000/AB22)</f>
        <v>0</v>
      </c>
      <c r="AC203" s="91" t="n">
        <f aca="false">IF(AC22=0,0,AC202*1000/AC22)</f>
        <v>0</v>
      </c>
      <c r="AD203" s="91" t="n">
        <f aca="false">IF(AD22=0,0,AD202*1000/AD22)</f>
        <v>0</v>
      </c>
      <c r="AE203" s="91" t="n">
        <f aca="false">IF(AE22=0,0,AE202*1000/AE22)</f>
        <v>0</v>
      </c>
      <c r="AF203" s="91" t="n">
        <f aca="false">IF(AF22=0,0,AF202*1000/AF22)</f>
        <v>0</v>
      </c>
      <c r="AG203" s="91" t="n">
        <f aca="false">IF(AG22=0,0,AG202*1000/AG22)</f>
        <v>0</v>
      </c>
      <c r="AH203" s="91" t="n">
        <f aca="false">IF(AH22=0,0,AH202*1000/AH22)</f>
        <v>0</v>
      </c>
      <c r="AI203" s="91" t="n">
        <f aca="false">IF(AI22=0,0,AI202*1000/AI22)</f>
        <v>0</v>
      </c>
      <c r="AJ203" s="91" t="n">
        <f aca="false">IF(AJ22=0,0,AJ202*1000/AJ22)</f>
        <v>0</v>
      </c>
      <c r="AK203" s="91" t="n">
        <f aca="false">IF(AK22=0,0,AK202*1000/AK22)</f>
        <v>0</v>
      </c>
      <c r="AL203" s="91" t="n">
        <f aca="false">IF(AL22=0,0,AL202*1000/AL22)</f>
        <v>0</v>
      </c>
      <c r="AM203" s="91" t="n">
        <f aca="false">IF(AM22=0,0,AM202*1000/AM22)</f>
        <v>0</v>
      </c>
      <c r="AN203" s="91" t="n">
        <f aca="false">IF(AN22=0,0,AN202*1000/AN22)</f>
        <v>0</v>
      </c>
      <c r="AO203" s="91" t="n">
        <f aca="false">IF(AO22=0,0,AO202*1000/AO22)</f>
        <v>0</v>
      </c>
      <c r="AP203" s="91" t="n">
        <f aca="false">IF(AP22=0,0,AP202*1000/AP22)</f>
        <v>0</v>
      </c>
      <c r="AQ203" s="91" t="n">
        <f aca="false">IF(AQ22=0,0,AQ202*1000/AQ22)</f>
        <v>0</v>
      </c>
      <c r="AR203" s="91" t="n">
        <f aca="false">IF(AR22=0,0,AR202*1000/AR22)</f>
        <v>0</v>
      </c>
      <c r="AS203" s="91" t="n">
        <f aca="false">IF(AS22=0,0,AS202*1000/AS22)</f>
        <v>0</v>
      </c>
      <c r="AT203" s="91" t="n">
        <f aca="false">IF(AT22=0,0,AT202*1000/AT22)</f>
        <v>0</v>
      </c>
      <c r="AU203" s="91" t="n">
        <f aca="false">IF(AU22=0,0,AU202*1000/AU22)</f>
        <v>0</v>
      </c>
      <c r="AV203" s="91" t="n">
        <f aca="false">IF(AV22=0,0,AV202*1000/AV22)</f>
        <v>0</v>
      </c>
      <c r="AW203" s="91" t="n">
        <f aca="false">IF(AW22=0,0,AW202*1000/AW22)</f>
        <v>0</v>
      </c>
      <c r="AX203" s="91" t="n">
        <f aca="false">IF(AX22=0,0,AX202*1000/AX22)</f>
        <v>0</v>
      </c>
      <c r="AY203" s="91" t="n">
        <f aca="false">IF(AY22=0,0,AY202*1000/AY22)</f>
        <v>0</v>
      </c>
      <c r="AZ203" s="91" t="n">
        <f aca="false">IF(AZ22=0,0,AZ202*1000/AZ22)</f>
        <v>0</v>
      </c>
      <c r="BA203" s="92" t="n">
        <f aca="false">IF(BA22=0,0,BA202*1000/BA22)</f>
        <v>0</v>
      </c>
      <c r="BB203" s="92" t="n">
        <f aca="false">IF(BB22=0,0,BB202*1000/BB22)</f>
        <v>0</v>
      </c>
      <c r="BC203" s="92" t="n">
        <f aca="false">IF(BC22=0,0,BC202*1000/BC22)</f>
        <v>0</v>
      </c>
      <c r="BD203" s="92" t="n">
        <f aca="false">IF(BD22=0,0,BD202*1000/BD22)</f>
        <v>0</v>
      </c>
      <c r="BE203" s="92" t="n">
        <f aca="false">IF(BE22=0,0,BE202*1000/BE22)</f>
        <v>0</v>
      </c>
      <c r="BF203" s="92" t="n">
        <f aca="false">IF(BF22=0,0,BF202*1000/BF22)</f>
        <v>0</v>
      </c>
      <c r="BG203" s="92" t="n">
        <f aca="false">IF(BG22=0,0,BG202*1000/BG22)</f>
        <v>0</v>
      </c>
      <c r="BH203" s="92" t="n">
        <f aca="false">IF(BH22=0,0,BH202*1000/BH22)</f>
        <v>0</v>
      </c>
      <c r="BI203" s="92" t="n">
        <f aca="false">IF(BI22=0,0,BI202*1000/BI22)</f>
        <v>0</v>
      </c>
      <c r="BJ203" s="92" t="n">
        <f aca="false">IF(BJ22=0,0,BJ202*1000/BJ22)</f>
        <v>0</v>
      </c>
      <c r="BK203" s="92" t="n">
        <f aca="false">IF(BK22=0,0,BK202*1000/BK22)</f>
        <v>0</v>
      </c>
      <c r="BL203" s="92" t="n">
        <f aca="false">IF(BL22=0,0,BL202*1000/BL22)</f>
        <v>0</v>
      </c>
      <c r="BM203" s="92" t="n">
        <f aca="false">IF(BM22=0,0,BM202*1000/BM22)</f>
        <v>0</v>
      </c>
      <c r="BN203" s="92" t="n">
        <f aca="false">IF(BN22=0,0,BN202*1000/BN22)</f>
        <v>0</v>
      </c>
      <c r="BO203" s="92" t="n">
        <f aca="false">IF(BO22=0,0,BO202*1000/BO22)</f>
        <v>0</v>
      </c>
      <c r="BP203" s="92" t="n">
        <f aca="false">IF(BP22=0,0,BP202*1000/BP22)</f>
        <v>0</v>
      </c>
      <c r="BQ203" s="92" t="n">
        <f aca="false">IF(BQ22=0,0,BQ202*1000/BQ22)</f>
        <v>0</v>
      </c>
      <c r="BR203" s="27"/>
      <c r="BS203" s="27"/>
      <c r="BT203" s="25"/>
      <c r="BU203" s="25"/>
      <c r="BV203" s="25"/>
      <c r="BW203" s="25"/>
      <c r="BX203" s="25"/>
      <c r="BY203" s="25"/>
      <c r="BZ203" s="25"/>
    </row>
    <row r="207" customFormat="false" ht="12.75" hidden="false" customHeight="true" outlineLevel="0" collapsed="false">
      <c r="G207" s="93" t="s">
        <v>162</v>
      </c>
      <c r="H207" s="93"/>
      <c r="I207" s="93"/>
      <c r="K207" s="28" t="str">
        <f aca="false">DIRECTOR_FIO</f>
        <v>ХРАМЦОВ ЕВГЕНИЙ ПЕТРОВИЧ</v>
      </c>
    </row>
    <row r="208" customFormat="false" ht="12.75" hidden="false" customHeight="false" outlineLevel="0" collapsed="false">
      <c r="G208" s="94"/>
      <c r="H208" s="94"/>
      <c r="I208" s="94"/>
      <c r="K208" s="28"/>
    </row>
    <row r="209" customFormat="false" ht="12.75" hidden="false" customHeight="false" outlineLevel="0" collapsed="false">
      <c r="G209" s="94"/>
      <c r="H209" s="94"/>
      <c r="I209" s="94"/>
    </row>
    <row r="210" customFormat="false" ht="12.75" hidden="false" customHeight="false" outlineLevel="0" collapsed="false">
      <c r="G210" s="94" t="s">
        <v>163</v>
      </c>
      <c r="H210" s="94"/>
      <c r="I210" s="94"/>
      <c r="K210" s="95" t="str">
        <f aca="false">[1]Титульный!$F$136</f>
        <v>Баимов Дмитрий Александрович</v>
      </c>
    </row>
  </sheetData>
  <sheetProtection sheet="true" password="fa9c" objects="true" scenarios="true" formatColumns="false" formatRows="false" autoFilter="false"/>
  <mergeCells count="30">
    <mergeCell ref="G15:G17"/>
    <mergeCell ref="H15:H17"/>
    <mergeCell ref="I15:I17"/>
    <mergeCell ref="J15:J17"/>
    <mergeCell ref="K15:K17"/>
    <mergeCell ref="L15:L17"/>
    <mergeCell ref="M15:M17"/>
    <mergeCell ref="N15:N17"/>
    <mergeCell ref="O15:R15"/>
    <mergeCell ref="S15:S17"/>
    <mergeCell ref="T15:W15"/>
    <mergeCell ref="X15:AI15"/>
    <mergeCell ref="AJ15:AJ17"/>
    <mergeCell ref="AK15:AN15"/>
    <mergeCell ref="AO15:AZ15"/>
    <mergeCell ref="BA15:BA17"/>
    <mergeCell ref="BB15:BE15"/>
    <mergeCell ref="BF15:BQ15"/>
    <mergeCell ref="BR15:BR18"/>
    <mergeCell ref="BS15:BS18"/>
    <mergeCell ref="BT15:BZ18"/>
    <mergeCell ref="O16:R16"/>
    <mergeCell ref="T16:W16"/>
    <mergeCell ref="X16:AI16"/>
    <mergeCell ref="AK16:AN16"/>
    <mergeCell ref="AO16:AZ16"/>
    <mergeCell ref="BB16:BE16"/>
    <mergeCell ref="BF16:BQ16"/>
    <mergeCell ref="F106:F114"/>
    <mergeCell ref="G207:I207"/>
  </mergeCells>
  <dataValidations count="3">
    <dataValidation allowBlank="true" error="Допускается ввод только действительных чисел!" errorStyle="stop" errorTitle="Ошибка" operator="between" showDropDown="false" showErrorMessage="true" showInputMessage="false" sqref="BR20:BS50 BR52:BS60 BR64:BS95 BR99:BS99 BR103:BS103 BR106:BS114 BR116:BS165 BR167:BS175 BR179:BS198 J201:J202 L201:L202 O201:R201 K202 M202:AZ202 BR202:BS203" type="decimal">
      <formula1>-9.99999999999999E+023</formula1>
      <formula2>9.99999999999999E+023</formula2>
    </dataValidation>
    <dataValidation allowBlank="true" error="Допускается ввод не более 900 символов!" errorStyle="stop" errorTitle="Ошибка" operator="lessThanOrEqual" showDropDown="false" showErrorMessage="true" showInputMessage="true" sqref="K63:L63 K98:L98 K102:L102 K115:L115 K178:L178" type="textLength">
      <formula1>900</formula1>
      <formula2>0</formula2>
    </dataValidation>
    <dataValidation allowBlank="true" error="Допускается ввод только действительных чисел!" errorStyle="stop" errorTitle="Внимание" operator="between" showDropDown="false" showErrorMessage="true" showInputMessage="true" sqref="J19:N19 S19 AJ19 BA19 J20:M21 O20:R21 T20:AI21 AK20:AZ21 BB20:BQ21 T22:W32 AK22:AN32 BB22:BE32 J23:M30 O23:R30 X23:AI30 AO23:AZ30 BF23:BQ30 J32:M49 O32:R32 X32:AI32 AO32:AZ40 BF32:BQ49 O33:AN40 BA33:BA50 N41:AZ41 O42:AZ49 J52:M61 O52:BA59 BF52:BQ60 O60:R61 T60:AI61 AK60:AZ61 BB60:BE60 N61 S61 AJ61 BA61:BZ61 J62:BZ62 T64:W65 AK64:AN92 BB64:BE92 J65:M74 O65:R65 X65:AI74 AO65:AZ74 BF65:BQ74 O66:W73 O74:R74 T74:W75 J76:M92 O76:AI83 AO76:AZ92 BF76:BQ92 O84:R86 T84:AI84 S85:AI86 O87:AI92 J94:BQ95 J96:BZ97 J99:BQ99 J100:BZ101 J103:BQ103 J104:BZ105 J106:BQ106 J107:M114 O107:R114 T107:AI114 AK107:AZ114 BB107:BQ114 T116:W116 AK116:AN116 BB116:BE116 J117:M133 O117:BQ124 O125:R133 T125:AI125 AK125:AZ133 BB125:BQ133 S126:AI133 T137:W137 AK137:AN147 BB137:BE147 S138:W145 T146:W147 J147:M164 O147:R155 X147:AI147 AO147:AZ155 BF147:BQ155 S148:AN155 BA148:BE155 N156:BQ156 O157:BQ164 J167:M176 O167:BQ174 O175:R176 T175:AI176 AK175:AZ176 BB175:BQ175 N176 S176 AJ176 BA176:BZ176 J177:BZ177 T179:W180 AK179:AN198 BB179:BE198 J180:M189 O180:R189 X180:AI180 AO180:AZ189 BF180:BQ189 S181:AI188 T189:AI189 T190:W190 J191:M198 O191:AI198 AO191:AZ198 BF191:BQ198" type="decimal">
      <formula1>-9.99999999999999E+023</formula1>
      <formula2>9.99999999999999E+023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 ">
              <controlPr defaultSize="0" locked="1" autoFill="0" autoLine="0" autoPict="0" print="true" altText="chkDocs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2023-04-27T12:19:57Z</dcterms:created>
  <dc:creator>user</dc:creator>
  <dc:description/>
  <dc:language>ru-RU</dc:language>
  <cp:lastModifiedBy>user</cp:lastModifiedBy>
  <dcterms:modified xsi:type="dcterms:W3CDTF">2023-04-27T12:21:04Z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